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łgorzata\Desktop\RW_DzM_2025-2026\"/>
    </mc:Choice>
  </mc:AlternateContent>
  <xr:revisionPtr revIDLastSave="0" documentId="13_ncr:1_{DA31B115-1857-4428-A32A-CBF836A55A97}" xr6:coauthVersionLast="47" xr6:coauthVersionMax="47" xr10:uidLastSave="{00000000-0000-0000-0000-000000000000}"/>
  <bookViews>
    <workbookView xWindow="0" yWindow="0" windowWidth="19200" windowHeight="12000" tabRatio="907" xr2:uid="{00000000-000D-0000-FFFF-FFFF00000000}"/>
  </bookViews>
  <sheets>
    <sheet name="Podstw" sheetId="9" r:id="rId1"/>
    <sheet name="Specjalności" sheetId="11" r:id="rId2"/>
  </sheets>
  <definedNames>
    <definedName name="_xlnm.Print_Area" localSheetId="0">Podstw!$B$1:$V$78</definedName>
    <definedName name="_xlnm.Print_Area" localSheetId="1">Specjalności!$A$1:$M$82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0" i="9" l="1"/>
  <c r="L30" i="11"/>
  <c r="L78" i="11"/>
  <c r="L54" i="11"/>
  <c r="R23" i="9"/>
  <c r="R15" i="9"/>
  <c r="R16" i="9"/>
  <c r="R33" i="9" l="1"/>
  <c r="R21" i="9" l="1"/>
  <c r="R24" i="9" l="1"/>
  <c r="R22" i="9"/>
  <c r="R27" i="9" l="1"/>
  <c r="R26" i="9" l="1"/>
  <c r="R28" i="9" l="1"/>
  <c r="R13" i="9"/>
  <c r="R12" i="9" l="1"/>
  <c r="R14" i="9"/>
  <c r="R19" i="9"/>
  <c r="T20" i="9"/>
  <c r="R25" i="9"/>
  <c r="R20" i="9" l="1"/>
  <c r="R48" i="9"/>
  <c r="R56" i="9"/>
  <c r="R55" i="9"/>
  <c r="R42" i="9" l="1"/>
  <c r="R41" i="9" l="1"/>
  <c r="R46" i="9" s="1"/>
  <c r="R54" i="9" l="1"/>
  <c r="R50" i="9"/>
  <c r="T31" i="9"/>
  <c r="T52" i="9"/>
  <c r="T46" i="9"/>
  <c r="T40" i="9"/>
  <c r="T32" i="9" l="1"/>
  <c r="R40" i="9"/>
  <c r="R47" i="9" s="1"/>
  <c r="T47" i="9"/>
  <c r="T60" i="9"/>
  <c r="R32" i="9" l="1"/>
  <c r="R61" i="9" s="1"/>
  <c r="T61" i="9"/>
</calcChain>
</file>

<file path=xl/sharedStrings.xml><?xml version="1.0" encoding="utf-8"?>
<sst xmlns="http://schemas.openxmlformats.org/spreadsheetml/2006/main" count="339" uniqueCount="171">
  <si>
    <t xml:space="preserve">Przedmiot </t>
  </si>
  <si>
    <t>Szczegóły przedmiotu</t>
  </si>
  <si>
    <t>ECTS</t>
  </si>
  <si>
    <t>Razem</t>
  </si>
  <si>
    <t>I</t>
  </si>
  <si>
    <t>p. ECTS:</t>
  </si>
  <si>
    <t xml:space="preserve">RAZEM  W CIĄGU TOKU STUDIÓW: </t>
  </si>
  <si>
    <t>stopień:</t>
  </si>
  <si>
    <t>forma studiów:</t>
  </si>
  <si>
    <t>kierunek studiów:</t>
  </si>
  <si>
    <t>od roku:</t>
  </si>
  <si>
    <t>profil studiów:</t>
  </si>
  <si>
    <t>PLAN STUDIÓW</t>
  </si>
  <si>
    <t>pr: praktyki</t>
  </si>
  <si>
    <t>w1</t>
  </si>
  <si>
    <t>w2</t>
  </si>
  <si>
    <t>w3</t>
  </si>
  <si>
    <t>cw</t>
  </si>
  <si>
    <t>lj</t>
  </si>
  <si>
    <t>pr</t>
  </si>
  <si>
    <t>Semestr</t>
  </si>
  <si>
    <t>Rok</t>
  </si>
  <si>
    <t>Liczba godzin</t>
  </si>
  <si>
    <t>stacjonarne</t>
  </si>
  <si>
    <t>Wychowanie fizyczne</t>
  </si>
  <si>
    <t>e</t>
  </si>
  <si>
    <t>oc</t>
  </si>
  <si>
    <t>ogólnoakademicki</t>
  </si>
  <si>
    <t>lj: lektorat  języka</t>
  </si>
  <si>
    <t>Forma zaliczenia (oc /e)</t>
  </si>
  <si>
    <t>Skróty</t>
  </si>
  <si>
    <t>wr</t>
  </si>
  <si>
    <t>p1</t>
  </si>
  <si>
    <t>W 1. semestrze do zaliczenia kurs BHP, szkolenie biblioteczne, kurs ochrony własności intelektalnej i prawa autorskiego.</t>
  </si>
  <si>
    <t>wr: warsztaty</t>
  </si>
  <si>
    <t>2025/2026 dla I roku</t>
  </si>
  <si>
    <t>oc.</t>
  </si>
  <si>
    <t>E</t>
  </si>
  <si>
    <t>KOD</t>
  </si>
  <si>
    <t>Forma zaliczenia (oc / e)</t>
  </si>
  <si>
    <t>3</t>
  </si>
  <si>
    <t>4</t>
  </si>
  <si>
    <t>5</t>
  </si>
  <si>
    <t xml:space="preserve">Pisanie tekstów dziennikarskich </t>
  </si>
  <si>
    <t>k2</t>
  </si>
  <si>
    <t>k1</t>
  </si>
  <si>
    <t>II</t>
  </si>
  <si>
    <t>III</t>
  </si>
  <si>
    <t>IV</t>
  </si>
  <si>
    <t>V</t>
  </si>
  <si>
    <t>k3</t>
  </si>
  <si>
    <t>Specjalność***</t>
  </si>
  <si>
    <t>Specjalność ***</t>
  </si>
  <si>
    <t>dziennikarstwo międzynarodowe</t>
  </si>
  <si>
    <t xml:space="preserve">Kultura współczesna krajów n.o.j. </t>
  </si>
  <si>
    <t>Wybrane zagadnienia literatury krajów n.o.j. 2</t>
  </si>
  <si>
    <t>sl: seminarium</t>
  </si>
  <si>
    <t>sl</t>
  </si>
  <si>
    <t>Kody przedmiotów</t>
  </si>
  <si>
    <t>* Liczba godzin i forma zajęć uzależniona od wyboru studenta</t>
  </si>
  <si>
    <t>Dziennikarstwo międzynarodowe</t>
  </si>
  <si>
    <t xml:space="preserve">ogólnoakademicki </t>
  </si>
  <si>
    <t>2025/2026</t>
  </si>
  <si>
    <t>Specjalność</t>
  </si>
  <si>
    <t>Dziennikarstwo z językiem i kulturą niemiecką</t>
  </si>
  <si>
    <t>Kultura Niemców i Żydów w Łodzi</t>
  </si>
  <si>
    <t>Stosunki polsko-niemieckie</t>
  </si>
  <si>
    <t xml:space="preserve">Systemy medialne krajów n.o.j. </t>
  </si>
  <si>
    <t xml:space="preserve">Paraliterackie gatunki dziennikarskie </t>
  </si>
  <si>
    <t>Wybrane zagadnienie literatury krajów n.o.j. 1</t>
  </si>
  <si>
    <t>6</t>
  </si>
  <si>
    <t>Miejsca pamięci krajów n.o.j.</t>
  </si>
  <si>
    <t>Seminarium licencjackie 1</t>
  </si>
  <si>
    <t>Seminarium licencjackie 2</t>
  </si>
  <si>
    <t>Dziennikarstwo z językiem i kulturą rosyjską</t>
  </si>
  <si>
    <t xml:space="preserve">Stosunki polsko-rosyjskie </t>
  </si>
  <si>
    <t>Wybrane zagadnienia z historii teatru i kina rosyjskiego</t>
  </si>
  <si>
    <t>Wprowadzenie do wiedzy o Rosji</t>
  </si>
  <si>
    <t xml:space="preserve">Publicystyka rosyjska </t>
  </si>
  <si>
    <t>Dziennikarstwo z językiem i kulturą francuską</t>
  </si>
  <si>
    <t xml:space="preserve">Publicystyka francuska </t>
  </si>
  <si>
    <t xml:space="preserve">Francuski system medialny </t>
  </si>
  <si>
    <t>Adaptacje filmowe literatury krajów n.o.j.</t>
  </si>
  <si>
    <t>k1, k2, k3 konwersatorium</t>
  </si>
  <si>
    <t>w1, w2, w3: wykład</t>
  </si>
  <si>
    <t>p1: proseminarium</t>
  </si>
  <si>
    <t>Historia krajów n.o.j. 2 (pol.)</t>
  </si>
  <si>
    <t xml:space="preserve">Jezyk mediów społecznościowych </t>
  </si>
  <si>
    <t>Fonetyka</t>
  </si>
  <si>
    <t>Wybrane zagadnienia z literatury francuskiej 1</t>
  </si>
  <si>
    <t>Wybrane zagadnienia z literatury francuskiej 2</t>
  </si>
  <si>
    <t>Przedmioty specjalizacyjne 1</t>
  </si>
  <si>
    <t>Przedmioty specjalizacyjne 2</t>
  </si>
  <si>
    <t>Kultura współczesna Francji 2</t>
  </si>
  <si>
    <t>Razem: II semestr:</t>
  </si>
  <si>
    <t>Razem: III semestr:</t>
  </si>
  <si>
    <t>Razem:  IV semestr:</t>
  </si>
  <si>
    <t>Razem: V semestr:</t>
  </si>
  <si>
    <t>Razem: VI semestr:</t>
  </si>
  <si>
    <t>Wybrane wydarzenia z historii Rosji 1</t>
  </si>
  <si>
    <t>Wybrane wydarzenia z historii Rosji 2</t>
  </si>
  <si>
    <t>Przegląd aktualnych wydarzeń kulturalnych</t>
  </si>
  <si>
    <t>Wybrane zagadnienia literatury rosyjskiej 1</t>
  </si>
  <si>
    <t>Wybrane zagadnienia literatury rosyjskiej 2</t>
  </si>
  <si>
    <t>VI</t>
  </si>
  <si>
    <t>Wprowadzenie do systemów polit. krajów n.o.j. (pol.)</t>
  </si>
  <si>
    <t xml:space="preserve">Historia krajów n.o.j. 1 (pol.) </t>
  </si>
  <si>
    <t>Przegląd aktualnych wydarzeń społeczno-politycznych</t>
  </si>
  <si>
    <t>Kultura rosyjska 2</t>
  </si>
  <si>
    <t>Rosyjski system medialny</t>
  </si>
  <si>
    <t>Wybrane zagadnienia z folkloru i mitologii wschodniosłowaińskiej</t>
  </si>
  <si>
    <t>Kultura rosyjska 1</t>
  </si>
  <si>
    <t>Trening interkulturowy: Prawosławie</t>
  </si>
  <si>
    <t>Egzamin licencjacki</t>
  </si>
  <si>
    <t>Praca licencjacka</t>
  </si>
  <si>
    <t>Przedmiot do wyboru dziennikarski 2</t>
  </si>
  <si>
    <t>PNJ 5</t>
  </si>
  <si>
    <t xml:space="preserve">PNJ 6 </t>
  </si>
  <si>
    <t>PNJ 4</t>
  </si>
  <si>
    <t>Systemy medialne na swiecie (ang.)</t>
  </si>
  <si>
    <t>Lektorat języka angielskiego 2</t>
  </si>
  <si>
    <t>PNJ 2</t>
  </si>
  <si>
    <t>Warsztaty dziennikarskie 1</t>
  </si>
  <si>
    <t>Kultura XX i XXI wieku</t>
  </si>
  <si>
    <t>Warsztaty dziennikarskie  2</t>
  </si>
  <si>
    <t>Przedmiot do wyboru dziennikarski 1</t>
  </si>
  <si>
    <t xml:space="preserve">Gatunki dziennikarskie prasowe </t>
  </si>
  <si>
    <t xml:space="preserve">Gatunki dziennikarskie audialne </t>
  </si>
  <si>
    <t xml:space="preserve">Lektorat jęz. angielskiego 1 </t>
  </si>
  <si>
    <t xml:space="preserve">PNJ 1 </t>
  </si>
  <si>
    <t>Dziennikarstwo a reklama i PR</t>
  </si>
  <si>
    <t>Wstęp do mediologii (ang.)</t>
  </si>
  <si>
    <t>Gatunki dziennikarskie telewizyjne</t>
  </si>
  <si>
    <t>Gatunki dziennikarskie internetowe</t>
  </si>
  <si>
    <t>Etyka w komunikacji społecznej i mediach</t>
  </si>
  <si>
    <t>Stylistyka w pracy  dziennikarza</t>
  </si>
  <si>
    <t xml:space="preserve">Rynek mediów w Polsce i na świecie </t>
  </si>
  <si>
    <t>Komunikacja spoleczna</t>
  </si>
  <si>
    <t>Warsztat fotografa</t>
  </si>
  <si>
    <t>Prawo  mediów</t>
  </si>
  <si>
    <t>Język w mediach (ang.)</t>
  </si>
  <si>
    <t>PNJ 3</t>
  </si>
  <si>
    <t>Kultura języka</t>
  </si>
  <si>
    <t>Praktyki zawodowe</t>
  </si>
  <si>
    <t xml:space="preserve">*** Przedmioty specjalnościowe do rozliczenia rocznego. Student może wybrać więcej w semestrze zimowym niż wymagana liczba punktów w tym semestrze. </t>
  </si>
  <si>
    <t>Kultura Rosjan w Łodzi</t>
  </si>
  <si>
    <t>Trening interkulturowy</t>
  </si>
  <si>
    <t xml:space="preserve">Publicystyka krajów n.o.j.  </t>
  </si>
  <si>
    <t>Razem II rok:</t>
  </si>
  <si>
    <t>Razem I semestr:</t>
  </si>
  <si>
    <t>Razem I rok:</t>
  </si>
  <si>
    <t>Razem III rok:</t>
  </si>
  <si>
    <t>3/4</t>
  </si>
  <si>
    <t>5/6</t>
  </si>
  <si>
    <t xml:space="preserve">Zajęcia ogólnouczelniane/ogólnowydziałowe */** </t>
  </si>
  <si>
    <t>** Zajęcia ogólnouczelniane/ogólnowydziałowe realizowane w sem. 3-4</t>
  </si>
  <si>
    <t>godzin****:</t>
  </si>
  <si>
    <t>**** liczba godzin bez specjalności</t>
  </si>
  <si>
    <t>liczba godzin dla każdej ze specjalności:</t>
  </si>
  <si>
    <t>Wstęp do wypowiedzi pisemnej</t>
  </si>
  <si>
    <t>Historia Francji</t>
  </si>
  <si>
    <t xml:space="preserve">Wypowiedź ustna z elementami fonetyki </t>
  </si>
  <si>
    <r>
      <rPr>
        <sz val="14"/>
        <color rgb="FFFF0000"/>
        <rFont val="Cambria"/>
        <family val="1"/>
        <charset val="238"/>
        <scheme val="major"/>
      </rPr>
      <t>5</t>
    </r>
    <r>
      <rPr>
        <sz val="14"/>
        <rFont val="Cambria"/>
        <family val="1"/>
        <charset val="238"/>
        <scheme val="major"/>
      </rPr>
      <t>/6</t>
    </r>
  </si>
  <si>
    <r>
      <t>3/</t>
    </r>
    <r>
      <rPr>
        <sz val="14"/>
        <color rgb="FFFF0000"/>
        <rFont val="Cambria"/>
        <family val="1"/>
        <charset val="238"/>
        <scheme val="major"/>
      </rPr>
      <t>4</t>
    </r>
  </si>
  <si>
    <r>
      <rPr>
        <sz val="14"/>
        <color rgb="FFFF0000"/>
        <rFont val="Cambria"/>
        <family val="1"/>
        <charset val="238"/>
        <scheme val="major"/>
      </rPr>
      <t>3</t>
    </r>
    <r>
      <rPr>
        <sz val="14"/>
        <color theme="1"/>
        <rFont val="Cambria"/>
        <family val="1"/>
        <charset val="238"/>
        <scheme val="major"/>
      </rPr>
      <t>/4</t>
    </r>
  </si>
  <si>
    <r>
      <t>5/</t>
    </r>
    <r>
      <rPr>
        <sz val="14"/>
        <color rgb="FFFF0000"/>
        <rFont val="Cambria"/>
        <family val="1"/>
        <charset val="238"/>
        <scheme val="major"/>
      </rPr>
      <t>6</t>
    </r>
  </si>
  <si>
    <t xml:space="preserve">Kultura współczesna Francji 1 </t>
  </si>
  <si>
    <r>
      <rPr>
        <sz val="14"/>
        <color rgb="FFFF0000"/>
        <rFont val="Cambria"/>
        <family val="1"/>
        <charset val="238"/>
        <scheme val="major"/>
      </rPr>
      <t>3</t>
    </r>
    <r>
      <rPr>
        <sz val="14"/>
        <rFont val="Cambria"/>
        <family val="1"/>
        <charset val="238"/>
        <scheme val="major"/>
      </rPr>
      <t>/4</t>
    </r>
  </si>
  <si>
    <t>Pisanie tekstów dziennikarskich 1</t>
  </si>
  <si>
    <t>Pisanie tekstów dziennikarskich 2</t>
  </si>
  <si>
    <t xml:space="preserve">Kultura krajów n.o.j.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</si>
</sst>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d\ mmmm\ yyyy;@"/>
  </numFmts>
  <fonts count="64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4"/>
      <color indexed="8"/>
      <name val="Czcionka tekstu podstawowego"/>
      <family val="2"/>
      <charset val="238"/>
    </font>
    <font>
      <sz val="14"/>
      <color indexed="10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2"/>
      <color rgb="FFFF0000"/>
      <name val="Calibri"/>
      <family val="2"/>
      <charset val="238"/>
      <scheme val="minor"/>
    </font>
    <font>
      <sz val="14"/>
      <name val="Czcionka tekstu podstawowego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trike/>
      <sz val="11"/>
      <color rgb="FFFF0000"/>
      <name val="Calibri"/>
      <family val="2"/>
      <charset val="238"/>
    </font>
    <font>
      <b/>
      <sz val="8"/>
      <color indexed="8"/>
      <name val="Czcionka tekstu podstawowego"/>
      <charset val="238"/>
    </font>
    <font>
      <sz val="16"/>
      <color theme="1"/>
      <name val="Czcionka tekstu podstawowego"/>
      <family val="2"/>
      <charset val="238"/>
    </font>
    <font>
      <sz val="16"/>
      <name val="Arial"/>
      <family val="2"/>
      <charset val="238"/>
    </font>
    <font>
      <b/>
      <sz val="16"/>
      <color indexed="10"/>
      <name val="Arial"/>
      <family val="2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4"/>
      <name val="Arial"/>
      <family val="2"/>
      <charset val="238"/>
    </font>
    <font>
      <sz val="14"/>
      <color theme="1"/>
      <name val="Cambria"/>
      <family val="1"/>
      <charset val="238"/>
      <scheme val="major"/>
    </font>
    <font>
      <u/>
      <sz val="14"/>
      <color indexed="12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2"/>
      <color theme="1"/>
      <name val="Czcionka tekstu podstawowego"/>
      <family val="2"/>
      <charset val="238"/>
    </font>
    <font>
      <b/>
      <sz val="14"/>
      <name val="Cambria"/>
      <family val="1"/>
      <charset val="238"/>
      <scheme val="major"/>
    </font>
    <font>
      <sz val="14"/>
      <color indexed="8"/>
      <name val="Cambria"/>
      <family val="1"/>
      <charset val="238"/>
      <scheme val="major"/>
    </font>
    <font>
      <b/>
      <sz val="14"/>
      <color indexed="10"/>
      <name val="Cambria"/>
      <family val="1"/>
      <charset val="238"/>
      <scheme val="major"/>
    </font>
    <font>
      <sz val="11"/>
      <name val="Czcionka tekstu podstawowego"/>
      <charset val="238"/>
    </font>
    <font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sz val="20"/>
      <color theme="1"/>
      <name val="Czcionka tekstu podstawowego"/>
      <family val="2"/>
      <charset val="238"/>
    </font>
    <font>
      <b/>
      <sz val="20"/>
      <color rgb="FFC00000"/>
      <name val="Czcionka tekstu podstawowego"/>
      <charset val="238"/>
    </font>
    <font>
      <b/>
      <sz val="25"/>
      <color theme="9" tint="-0.499984740745262"/>
      <name val="Cambria"/>
      <family val="1"/>
      <charset val="238"/>
      <scheme val="major"/>
    </font>
    <font>
      <b/>
      <sz val="25"/>
      <color rgb="FFC00000"/>
      <name val="Cambria"/>
      <family val="1"/>
      <charset val="238"/>
      <scheme val="major"/>
    </font>
    <font>
      <b/>
      <sz val="25"/>
      <color rgb="FF002060"/>
      <name val="Cambria"/>
      <family val="1"/>
      <charset val="238"/>
      <scheme val="major"/>
    </font>
    <font>
      <b/>
      <sz val="25"/>
      <color theme="1"/>
      <name val="Cambria"/>
      <family val="1"/>
      <charset val="238"/>
      <scheme val="major"/>
    </font>
    <font>
      <b/>
      <sz val="30"/>
      <color theme="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4"/>
      <color rgb="FFFF0000"/>
      <name val="Cambria"/>
      <family val="1"/>
      <charset val="238"/>
      <scheme val="major"/>
    </font>
    <font>
      <sz val="14"/>
      <color indexed="10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color rgb="FFFF0000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sz val="11"/>
      <name val="Czcionka tekstu podstawowego"/>
      <charset val="238"/>
    </font>
    <font>
      <sz val="16"/>
      <color theme="1"/>
      <name val="Cambria"/>
      <family val="1"/>
      <charset val="238"/>
      <scheme val="major"/>
    </font>
    <font>
      <i/>
      <sz val="16"/>
      <name val="Cambria"/>
      <family val="1"/>
      <charset val="238"/>
      <scheme val="major"/>
    </font>
    <font>
      <sz val="16"/>
      <name val="Cambria"/>
      <family val="1"/>
      <charset val="238"/>
      <scheme val="major"/>
    </font>
    <font>
      <b/>
      <sz val="16"/>
      <color indexed="10"/>
      <name val="Cambria"/>
      <family val="1"/>
      <charset val="238"/>
      <scheme val="major"/>
    </font>
    <font>
      <b/>
      <i/>
      <sz val="14"/>
      <color theme="1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sz val="12"/>
      <color theme="1"/>
      <name val="Czcionka tekstu podstawowego"/>
      <charset val="238"/>
    </font>
    <font>
      <sz val="14"/>
      <color rgb="FFFF000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/>
      <bottom/>
      <diagonal/>
    </border>
    <border>
      <left/>
      <right/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indexed="55"/>
      </left>
      <right/>
      <top style="double">
        <color indexed="55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64"/>
      </top>
      <bottom style="double">
        <color indexed="55"/>
      </bottom>
      <diagonal/>
    </border>
    <border>
      <left style="thin">
        <color indexed="64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theme="0" tint="-0.34998626667073579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 style="double">
        <color theme="0" tint="-0.24994659260841701"/>
      </left>
      <right/>
      <top/>
      <bottom/>
      <diagonal/>
    </border>
    <border>
      <left/>
      <right/>
      <top style="double">
        <color theme="0" tint="-0.34998626667073579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7" fontId="8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0" fillId="0" borderId="0" xfId="0" applyFont="1" applyAlignment="1" applyProtection="1">
      <alignment horizontal="right" wrapText="1"/>
      <protection locked="0"/>
    </xf>
    <xf numFmtId="0" fontId="11" fillId="0" borderId="0" xfId="0" applyFont="1"/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14" fillId="0" borderId="0" xfId="0" applyFont="1"/>
    <xf numFmtId="0" fontId="1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/>
    <xf numFmtId="0" fontId="17" fillId="0" borderId="0" xfId="0" applyFont="1"/>
    <xf numFmtId="0" fontId="13" fillId="0" borderId="0" xfId="0" applyFont="1"/>
    <xf numFmtId="0" fontId="16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justify" vertical="center"/>
    </xf>
    <xf numFmtId="0" fontId="0" fillId="4" borderId="0" xfId="0" applyFill="1"/>
    <xf numFmtId="0" fontId="22" fillId="4" borderId="0" xfId="0" applyFont="1" applyFill="1"/>
    <xf numFmtId="0" fontId="23" fillId="4" borderId="0" xfId="0" applyFont="1" applyFill="1" applyAlignment="1" applyProtection="1">
      <alignment horizontal="left" vertical="center"/>
      <protection locked="0"/>
    </xf>
    <xf numFmtId="17" fontId="24" fillId="4" borderId="0" xfId="0" applyNumberFormat="1" applyFont="1" applyFill="1" applyAlignment="1" applyProtection="1">
      <alignment horizontal="left" vertical="center"/>
      <protection locked="0"/>
    </xf>
    <xf numFmtId="0" fontId="25" fillId="4" borderId="0" xfId="0" applyFont="1" applyFill="1"/>
    <xf numFmtId="0" fontId="26" fillId="4" borderId="0" xfId="0" applyFont="1" applyFill="1"/>
    <xf numFmtId="0" fontId="27" fillId="4" borderId="0" xfId="0" applyFont="1" applyFill="1" applyAlignment="1" applyProtection="1">
      <alignment vertical="center"/>
      <protection locked="0"/>
    </xf>
    <xf numFmtId="0" fontId="28" fillId="0" borderId="0" xfId="0" applyFont="1"/>
    <xf numFmtId="0" fontId="29" fillId="0" borderId="21" xfId="1" applyFont="1" applyFill="1" applyBorder="1" applyAlignment="1" applyProtection="1">
      <alignment horizontal="center" vertical="center"/>
      <protection locked="0"/>
    </xf>
    <xf numFmtId="0" fontId="30" fillId="0" borderId="21" xfId="2" applyFont="1" applyBorder="1" applyAlignment="1" applyProtection="1">
      <alignment horizontal="center" vertical="center"/>
      <protection locked="0"/>
    </xf>
    <xf numFmtId="0" fontId="32" fillId="4" borderId="0" xfId="0" applyFont="1" applyFill="1"/>
    <xf numFmtId="0" fontId="28" fillId="0" borderId="21" xfId="2" applyFont="1" applyBorder="1" applyAlignment="1" applyProtection="1">
      <alignment vertical="center"/>
      <protection locked="0"/>
    </xf>
    <xf numFmtId="0" fontId="34" fillId="4" borderId="21" xfId="2" applyFont="1" applyFill="1" applyBorder="1" applyAlignment="1" applyProtection="1">
      <alignment vertical="center"/>
      <protection locked="0"/>
    </xf>
    <xf numFmtId="0" fontId="29" fillId="2" borderId="21" xfId="1" applyFont="1" applyFill="1" applyBorder="1" applyAlignment="1" applyProtection="1">
      <alignment horizontal="center" vertical="center"/>
      <protection locked="0"/>
    </xf>
    <xf numFmtId="0" fontId="30" fillId="2" borderId="21" xfId="2" applyFont="1" applyFill="1" applyBorder="1" applyAlignment="1" applyProtection="1">
      <alignment horizontal="center" vertical="center"/>
      <protection locked="0"/>
    </xf>
    <xf numFmtId="0" fontId="33" fillId="5" borderId="21" xfId="2" applyFont="1" applyFill="1" applyBorder="1" applyAlignment="1" applyProtection="1">
      <alignment horizontal="center" vertical="center"/>
      <protection hidden="1"/>
    </xf>
    <xf numFmtId="0" fontId="33" fillId="5" borderId="22" xfId="2" applyFont="1" applyFill="1" applyBorder="1" applyAlignment="1" applyProtection="1">
      <alignment horizontal="center" vertical="center"/>
      <protection locked="0"/>
    </xf>
    <xf numFmtId="0" fontId="28" fillId="2" borderId="21" xfId="2" applyFont="1" applyFill="1" applyBorder="1" applyAlignment="1" applyProtection="1">
      <alignment vertical="center"/>
      <protection locked="0"/>
    </xf>
    <xf numFmtId="49" fontId="33" fillId="5" borderId="24" xfId="2" applyNumberFormat="1" applyFont="1" applyFill="1" applyBorder="1" applyAlignment="1" applyProtection="1">
      <alignment vertical="center"/>
      <protection locked="0"/>
    </xf>
    <xf numFmtId="0" fontId="33" fillId="5" borderId="23" xfId="2" applyFont="1" applyFill="1" applyBorder="1" applyAlignment="1" applyProtection="1">
      <alignment horizontal="right" vertical="center"/>
      <protection locked="0"/>
    </xf>
    <xf numFmtId="0" fontId="33" fillId="5" borderId="23" xfId="2" applyFont="1" applyFill="1" applyBorder="1" applyAlignment="1" applyProtection="1">
      <alignment vertical="center"/>
      <protection locked="0"/>
    </xf>
    <xf numFmtId="0" fontId="33" fillId="5" borderId="23" xfId="2" applyFont="1" applyFill="1" applyBorder="1" applyAlignment="1" applyProtection="1">
      <alignment horizontal="right" vertical="center"/>
      <protection hidden="1"/>
    </xf>
    <xf numFmtId="0" fontId="35" fillId="5" borderId="23" xfId="2" applyFont="1" applyFill="1" applyBorder="1" applyAlignment="1" applyProtection="1">
      <alignment horizontal="center" vertical="center"/>
      <protection hidden="1"/>
    </xf>
    <xf numFmtId="0" fontId="29" fillId="4" borderId="21" xfId="1" applyFont="1" applyFill="1" applyBorder="1" applyAlignment="1" applyProtection="1">
      <alignment horizontal="center" vertical="center"/>
      <protection locked="0"/>
    </xf>
    <xf numFmtId="0" fontId="30" fillId="4" borderId="21" xfId="2" applyFont="1" applyFill="1" applyBorder="1" applyAlignment="1" applyProtection="1">
      <alignment horizontal="center" vertical="center"/>
      <protection locked="0"/>
    </xf>
    <xf numFmtId="49" fontId="36" fillId="4" borderId="0" xfId="0" applyNumberFormat="1" applyFont="1" applyFill="1" applyAlignment="1" applyProtection="1">
      <alignment horizontal="center" vertical="center"/>
      <protection locked="0"/>
    </xf>
    <xf numFmtId="0" fontId="37" fillId="4" borderId="0" xfId="2" applyFont="1" applyFill="1" applyAlignment="1" applyProtection="1">
      <alignment horizontal="left" vertical="center" indent="1"/>
      <protection locked="0"/>
    </xf>
    <xf numFmtId="0" fontId="38" fillId="4" borderId="0" xfId="1" applyFont="1" applyFill="1" applyBorder="1" applyAlignment="1" applyProtection="1">
      <alignment horizontal="center" vertical="center"/>
      <protection locked="0"/>
    </xf>
    <xf numFmtId="0" fontId="37" fillId="4" borderId="0" xfId="2" applyFont="1" applyFill="1" applyAlignment="1" applyProtection="1">
      <alignment horizontal="center" vertical="center"/>
      <protection locked="0"/>
    </xf>
    <xf numFmtId="0" fontId="39" fillId="4" borderId="0" xfId="2" applyFont="1" applyFill="1" applyAlignment="1" applyProtection="1">
      <alignment horizontal="center" vertical="center"/>
      <protection hidden="1"/>
    </xf>
    <xf numFmtId="0" fontId="39" fillId="4" borderId="0" xfId="2" applyFont="1" applyFill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right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right" wrapText="1"/>
      <protection locked="0"/>
    </xf>
    <xf numFmtId="0" fontId="28" fillId="0" borderId="0" xfId="0" applyFont="1" applyAlignment="1">
      <alignment vertical="center"/>
    </xf>
    <xf numFmtId="0" fontId="28" fillId="4" borderId="21" xfId="2" applyFont="1" applyFill="1" applyBorder="1" applyAlignment="1" applyProtection="1">
      <alignment vertical="center"/>
      <protection locked="0"/>
    </xf>
    <xf numFmtId="0" fontId="30" fillId="4" borderId="21" xfId="2" applyFont="1" applyFill="1" applyBorder="1" applyAlignment="1" applyProtection="1">
      <alignment vertical="center"/>
      <protection locked="0"/>
    </xf>
    <xf numFmtId="0" fontId="31" fillId="5" borderId="0" xfId="0" applyFont="1" applyFill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41" fillId="0" borderId="0" xfId="0" applyFont="1"/>
    <xf numFmtId="0" fontId="2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30" fillId="2" borderId="21" xfId="2" applyFont="1" applyFill="1" applyBorder="1" applyAlignment="1" applyProtection="1">
      <alignment horizontal="left" vertical="center" indent="1"/>
      <protection locked="0"/>
    </xf>
    <xf numFmtId="0" fontId="28" fillId="4" borderId="21" xfId="2" applyFont="1" applyFill="1" applyBorder="1" applyAlignment="1" applyProtection="1">
      <alignment horizontal="left" vertical="center" indent="1"/>
      <protection locked="0"/>
    </xf>
    <xf numFmtId="0" fontId="28" fillId="2" borderId="21" xfId="2" applyFont="1" applyFill="1" applyBorder="1" applyAlignment="1" applyProtection="1">
      <alignment horizontal="left" vertical="center" indent="1"/>
      <protection locked="0"/>
    </xf>
    <xf numFmtId="0" fontId="49" fillId="4" borderId="0" xfId="0" applyFont="1" applyFill="1"/>
    <xf numFmtId="49" fontId="30" fillId="5" borderId="20" xfId="0" applyNumberFormat="1" applyFont="1" applyFill="1" applyBorder="1" applyAlignment="1" applyProtection="1">
      <alignment horizontal="center" vertical="center"/>
      <protection locked="0"/>
    </xf>
    <xf numFmtId="0" fontId="33" fillId="5" borderId="21" xfId="2" applyFont="1" applyFill="1" applyBorder="1" applyAlignment="1" applyProtection="1">
      <alignment horizontal="center" vertical="center" wrapText="1"/>
      <protection locked="0"/>
    </xf>
    <xf numFmtId="0" fontId="33" fillId="4" borderId="21" xfId="2" applyFont="1" applyFill="1" applyBorder="1" applyAlignment="1" applyProtection="1">
      <alignment horizontal="center" vertical="center" wrapText="1"/>
      <protection locked="0"/>
    </xf>
    <xf numFmtId="0" fontId="28" fillId="4" borderId="0" xfId="0" applyFont="1" applyFill="1"/>
    <xf numFmtId="49" fontId="30" fillId="4" borderId="0" xfId="0" applyNumberFormat="1" applyFont="1" applyFill="1" applyAlignment="1" applyProtection="1">
      <alignment horizontal="center" vertical="center"/>
      <protection locked="0"/>
    </xf>
    <xf numFmtId="0" fontId="30" fillId="4" borderId="0" xfId="2" applyFont="1" applyFill="1" applyAlignment="1" applyProtection="1">
      <alignment horizontal="left" vertical="center" indent="1"/>
      <protection locked="0"/>
    </xf>
    <xf numFmtId="0" fontId="29" fillId="4" borderId="0" xfId="1" applyFont="1" applyFill="1" applyBorder="1" applyAlignment="1" applyProtection="1">
      <alignment horizontal="center" vertical="center"/>
      <protection locked="0"/>
    </xf>
    <xf numFmtId="0" fontId="30" fillId="4" borderId="0" xfId="2" applyFont="1" applyFill="1" applyAlignment="1" applyProtection="1">
      <alignment horizontal="center" vertical="center"/>
      <protection locked="0"/>
    </xf>
    <xf numFmtId="0" fontId="33" fillId="4" borderId="0" xfId="2" applyFont="1" applyFill="1" applyAlignment="1" applyProtection="1">
      <alignment horizontal="center" vertical="center"/>
      <protection hidden="1"/>
    </xf>
    <xf numFmtId="0" fontId="33" fillId="4" borderId="0" xfId="2" applyFont="1" applyFill="1" applyAlignment="1" applyProtection="1">
      <alignment horizontal="center" vertical="center"/>
      <protection locked="0"/>
    </xf>
    <xf numFmtId="0" fontId="34" fillId="0" borderId="0" xfId="0" applyFont="1"/>
    <xf numFmtId="0" fontId="51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17" fontId="33" fillId="0" borderId="0" xfId="0" applyNumberFormat="1" applyFont="1" applyAlignment="1" applyProtection="1">
      <alignment horizontal="left" vertical="center"/>
      <protection locked="0"/>
    </xf>
    <xf numFmtId="49" fontId="30" fillId="5" borderId="15" xfId="0" applyNumberFormat="1" applyFont="1" applyFill="1" applyBorder="1" applyAlignment="1" applyProtection="1">
      <alignment horizontal="center" vertical="center"/>
      <protection locked="0"/>
    </xf>
    <xf numFmtId="0" fontId="28" fillId="2" borderId="2" xfId="2" applyFont="1" applyFill="1" applyBorder="1" applyAlignment="1" applyProtection="1">
      <alignment horizontal="center" vertical="center"/>
      <protection locked="0"/>
    </xf>
    <xf numFmtId="0" fontId="31" fillId="5" borderId="2" xfId="2" applyFont="1" applyFill="1" applyBorder="1" applyAlignment="1" applyProtection="1">
      <alignment horizontal="center" vertical="center"/>
      <protection hidden="1"/>
    </xf>
    <xf numFmtId="0" fontId="31" fillId="5" borderId="2" xfId="2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wrapText="1"/>
    </xf>
    <xf numFmtId="0" fontId="28" fillId="4" borderId="2" xfId="2" applyFont="1" applyFill="1" applyBorder="1" applyAlignment="1" applyProtection="1">
      <alignment horizontal="center" vertical="center"/>
      <protection locked="0"/>
    </xf>
    <xf numFmtId="49" fontId="30" fillId="5" borderId="9" xfId="0" applyNumberFormat="1" applyFont="1" applyFill="1" applyBorder="1" applyAlignment="1" applyProtection="1">
      <alignment horizontal="center" vertical="center"/>
      <protection locked="0"/>
    </xf>
    <xf numFmtId="0" fontId="28" fillId="5" borderId="4" xfId="1" applyFont="1" applyFill="1" applyBorder="1" applyAlignment="1" applyProtection="1">
      <alignment horizontal="center" vertical="center"/>
      <protection locked="0"/>
    </xf>
    <xf numFmtId="0" fontId="28" fillId="5" borderId="4" xfId="2" applyFont="1" applyFill="1" applyBorder="1" applyAlignment="1" applyProtection="1">
      <alignment horizontal="center" vertical="center"/>
      <protection locked="0"/>
    </xf>
    <xf numFmtId="0" fontId="50" fillId="5" borderId="2" xfId="2" applyFont="1" applyFill="1" applyBorder="1" applyAlignment="1" applyProtection="1">
      <alignment horizontal="center" vertical="center"/>
      <protection hidden="1"/>
    </xf>
    <xf numFmtId="0" fontId="28" fillId="5" borderId="2" xfId="2" applyFont="1" applyFill="1" applyBorder="1" applyAlignment="1" applyProtection="1">
      <alignment horizontal="center" vertical="center"/>
      <protection locked="0"/>
    </xf>
    <xf numFmtId="0" fontId="50" fillId="5" borderId="2" xfId="2" applyFont="1" applyFill="1" applyBorder="1" applyAlignment="1" applyProtection="1">
      <alignment horizontal="center" vertical="center"/>
      <protection locked="0"/>
    </xf>
    <xf numFmtId="0" fontId="33" fillId="5" borderId="2" xfId="2" applyFont="1" applyFill="1" applyBorder="1" applyAlignment="1" applyProtection="1">
      <alignment horizontal="center" vertical="center"/>
      <protection locked="0"/>
    </xf>
    <xf numFmtId="0" fontId="28" fillId="5" borderId="2" xfId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28" fillId="4" borderId="2" xfId="2" applyFont="1" applyFill="1" applyBorder="1" applyAlignment="1" applyProtection="1">
      <alignment horizontal="center" vertical="center" wrapText="1"/>
      <protection locked="0"/>
    </xf>
    <xf numFmtId="0" fontId="31" fillId="0" borderId="0" xfId="0" applyFont="1"/>
    <xf numFmtId="17" fontId="33" fillId="0" borderId="5" xfId="0" applyNumberFormat="1" applyFont="1" applyBorder="1" applyAlignment="1" applyProtection="1">
      <alignment vertical="center"/>
      <protection locked="0"/>
    </xf>
    <xf numFmtId="17" fontId="33" fillId="0" borderId="0" xfId="0" applyNumberFormat="1" applyFont="1" applyAlignment="1" applyProtection="1">
      <alignment vertical="center"/>
      <protection locked="0"/>
    </xf>
    <xf numFmtId="0" fontId="28" fillId="0" borderId="2" xfId="2" applyFont="1" applyBorder="1" applyAlignment="1" applyProtection="1">
      <alignment horizontal="center" vertical="center"/>
      <protection locked="0"/>
    </xf>
    <xf numFmtId="49" fontId="30" fillId="5" borderId="10" xfId="0" applyNumberFormat="1" applyFont="1" applyFill="1" applyBorder="1" applyAlignment="1" applyProtection="1">
      <alignment horizontal="center" vertical="center"/>
      <protection locked="0"/>
    </xf>
    <xf numFmtId="0" fontId="31" fillId="5" borderId="4" xfId="1" applyFont="1" applyFill="1" applyBorder="1" applyAlignment="1" applyProtection="1">
      <alignment horizontal="center" vertical="center"/>
      <protection locked="0"/>
    </xf>
    <xf numFmtId="0" fontId="31" fillId="5" borderId="4" xfId="2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right" wrapText="1"/>
      <protection locked="0"/>
    </xf>
    <xf numFmtId="0" fontId="53" fillId="0" borderId="0" xfId="0" applyFont="1" applyAlignment="1" applyProtection="1">
      <alignment horizontal="center" wrapText="1"/>
      <protection locked="0"/>
    </xf>
    <xf numFmtId="0" fontId="52" fillId="0" borderId="0" xfId="0" applyFont="1" applyAlignment="1" applyProtection="1">
      <alignment wrapText="1"/>
      <protection locked="0"/>
    </xf>
    <xf numFmtId="164" fontId="54" fillId="0" borderId="0" xfId="0" applyNumberFormat="1" applyFont="1" applyAlignment="1" applyProtection="1">
      <alignment horizontal="center"/>
      <protection locked="0"/>
    </xf>
    <xf numFmtId="0" fontId="52" fillId="0" borderId="0" xfId="0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left" vertical="center"/>
      <protection locked="0"/>
    </xf>
    <xf numFmtId="164" fontId="54" fillId="4" borderId="0" xfId="0" applyNumberFormat="1" applyFont="1" applyFill="1" applyAlignment="1" applyProtection="1">
      <alignment horizontal="center" wrapText="1"/>
      <protection locked="0"/>
    </xf>
    <xf numFmtId="0" fontId="50" fillId="0" borderId="0" xfId="0" applyFont="1"/>
    <xf numFmtId="0" fontId="31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49" fontId="33" fillId="3" borderId="0" xfId="0" applyNumberFormat="1" applyFont="1" applyFill="1" applyAlignment="1">
      <alignment vertical="center"/>
    </xf>
    <xf numFmtId="0" fontId="48" fillId="5" borderId="2" xfId="2" applyFont="1" applyFill="1" applyBorder="1" applyAlignment="1" applyProtection="1">
      <alignment horizontal="center" vertical="center" wrapText="1"/>
      <protection locked="0"/>
    </xf>
    <xf numFmtId="0" fontId="48" fillId="5" borderId="21" xfId="2" applyFont="1" applyFill="1" applyBorder="1" applyAlignment="1" applyProtection="1">
      <alignment horizontal="center" vertical="center" wrapText="1"/>
      <protection locked="0"/>
    </xf>
    <xf numFmtId="0" fontId="55" fillId="0" borderId="0" xfId="0" applyFont="1"/>
    <xf numFmtId="0" fontId="36" fillId="4" borderId="0" xfId="0" applyFont="1" applyFill="1"/>
    <xf numFmtId="0" fontId="31" fillId="4" borderId="0" xfId="0" applyFont="1" applyFill="1"/>
    <xf numFmtId="0" fontId="56" fillId="4" borderId="0" xfId="0" applyFont="1" applyFill="1"/>
    <xf numFmtId="0" fontId="57" fillId="4" borderId="0" xfId="0" applyFont="1" applyFill="1" applyAlignment="1" applyProtection="1">
      <alignment horizontal="right" vertical="center"/>
      <protection locked="0"/>
    </xf>
    <xf numFmtId="0" fontId="58" fillId="4" borderId="0" xfId="0" applyFont="1" applyFill="1" applyAlignment="1" applyProtection="1">
      <alignment horizontal="left" vertical="center"/>
      <protection locked="0"/>
    </xf>
    <xf numFmtId="17" fontId="59" fillId="4" borderId="0" xfId="0" applyNumberFormat="1" applyFont="1" applyFill="1" applyAlignment="1" applyProtection="1">
      <alignment horizontal="left" vertical="center"/>
      <protection locked="0"/>
    </xf>
    <xf numFmtId="0" fontId="60" fillId="4" borderId="0" xfId="0" applyFont="1" applyFill="1"/>
    <xf numFmtId="0" fontId="61" fillId="4" borderId="0" xfId="0" applyFont="1" applyFill="1" applyAlignment="1" applyProtection="1">
      <alignment horizontal="right" vertical="center"/>
      <protection locked="0"/>
    </xf>
    <xf numFmtId="0" fontId="30" fillId="4" borderId="0" xfId="0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17" fontId="35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5" borderId="27" xfId="2" applyFont="1" applyFill="1" applyBorder="1" applyAlignment="1" applyProtection="1">
      <alignment horizontal="center" vertical="center"/>
      <protection locked="0"/>
    </xf>
    <xf numFmtId="0" fontId="30" fillId="5" borderId="4" xfId="2" applyFont="1" applyFill="1" applyBorder="1" applyAlignment="1" applyProtection="1">
      <alignment horizontal="left" vertical="center"/>
      <protection locked="0"/>
    </xf>
    <xf numFmtId="0" fontId="28" fillId="5" borderId="4" xfId="2" applyFont="1" applyFill="1" applyBorder="1" applyAlignment="1" applyProtection="1">
      <alignment horizontal="left" vertical="center"/>
      <protection locked="0"/>
    </xf>
    <xf numFmtId="49" fontId="30" fillId="3" borderId="0" xfId="0" applyNumberFormat="1" applyFont="1" applyFill="1" applyAlignment="1">
      <alignment vertical="center"/>
    </xf>
    <xf numFmtId="0" fontId="45" fillId="0" borderId="26" xfId="0" applyFont="1" applyBorder="1" applyAlignment="1">
      <alignment horizontal="center"/>
    </xf>
    <xf numFmtId="0" fontId="62" fillId="0" borderId="0" xfId="0" applyFont="1"/>
    <xf numFmtId="0" fontId="32" fillId="0" borderId="0" xfId="0" applyFont="1"/>
    <xf numFmtId="0" fontId="31" fillId="0" borderId="2" xfId="2" applyFont="1" applyBorder="1" applyAlignment="1" applyProtection="1">
      <alignment horizontal="center" vertical="center"/>
      <protection locked="0"/>
    </xf>
    <xf numFmtId="49" fontId="30" fillId="0" borderId="0" xfId="0" applyNumberFormat="1" applyFont="1" applyAlignment="1">
      <alignment vertical="center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17" fontId="33" fillId="0" borderId="5" xfId="0" applyNumberFormat="1" applyFont="1" applyBorder="1" applyAlignment="1" applyProtection="1">
      <alignment horizontal="left" vertical="center"/>
      <protection locked="0"/>
    </xf>
    <xf numFmtId="0" fontId="46" fillId="0" borderId="26" xfId="0" applyFont="1" applyBorder="1" applyAlignment="1">
      <alignment vertical="center"/>
    </xf>
    <xf numFmtId="0" fontId="44" fillId="0" borderId="26" xfId="0" applyFont="1" applyBorder="1"/>
    <xf numFmtId="0" fontId="45" fillId="0" borderId="26" xfId="0" applyFont="1" applyBorder="1"/>
    <xf numFmtId="0" fontId="43" fillId="0" borderId="26" xfId="0" applyFont="1" applyBorder="1" applyAlignment="1">
      <alignment vertical="center"/>
    </xf>
    <xf numFmtId="0" fontId="44" fillId="0" borderId="25" xfId="0" applyFont="1" applyBorder="1"/>
    <xf numFmtId="0" fontId="44" fillId="0" borderId="28" xfId="0" applyFont="1" applyBorder="1"/>
    <xf numFmtId="0" fontId="45" fillId="0" borderId="28" xfId="0" applyFont="1" applyBorder="1"/>
    <xf numFmtId="0" fontId="45" fillId="0" borderId="28" xfId="0" applyFont="1" applyBorder="1" applyAlignment="1">
      <alignment horizontal="center"/>
    </xf>
    <xf numFmtId="0" fontId="43" fillId="0" borderId="28" xfId="0" applyFont="1" applyBorder="1" applyAlignment="1">
      <alignment vertical="center"/>
    </xf>
    <xf numFmtId="0" fontId="46" fillId="0" borderId="28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3" fillId="0" borderId="28" xfId="2" applyFont="1" applyBorder="1" applyAlignment="1" applyProtection="1">
      <alignment vertical="center"/>
      <protection locked="0"/>
    </xf>
    <xf numFmtId="17" fontId="33" fillId="4" borderId="0" xfId="0" applyNumberFormat="1" applyFont="1" applyFill="1" applyAlignment="1" applyProtection="1">
      <alignment horizontal="left" vertical="center"/>
      <protection locked="0"/>
    </xf>
    <xf numFmtId="17" fontId="33" fillId="4" borderId="0" xfId="0" applyNumberFormat="1" applyFont="1" applyFill="1" applyAlignment="1" applyProtection="1">
      <alignment vertical="center"/>
      <protection locked="0"/>
    </xf>
    <xf numFmtId="49" fontId="30" fillId="0" borderId="0" xfId="0" applyNumberFormat="1" applyFont="1" applyAlignment="1">
      <alignment horizontal="left" vertical="center" wrapText="1"/>
    </xf>
    <xf numFmtId="0" fontId="50" fillId="0" borderId="0" xfId="0" applyFont="1" applyAlignment="1" applyProtection="1">
      <alignment horizontal="center" wrapText="1"/>
      <protection locked="0"/>
    </xf>
    <xf numFmtId="0" fontId="28" fillId="4" borderId="0" xfId="0" applyFont="1" applyFill="1" applyAlignment="1">
      <alignment horizontal="center"/>
    </xf>
    <xf numFmtId="0" fontId="31" fillId="5" borderId="21" xfId="2" applyFont="1" applyFill="1" applyBorder="1" applyAlignment="1" applyProtection="1">
      <alignment horizontal="center" vertical="center" wrapText="1"/>
      <protection locked="0"/>
    </xf>
    <xf numFmtId="0" fontId="30" fillId="4" borderId="21" xfId="2" applyFont="1" applyFill="1" applyBorder="1" applyAlignment="1" applyProtection="1">
      <alignment horizontal="left" vertical="center" indent="1"/>
      <protection locked="0"/>
    </xf>
    <xf numFmtId="49" fontId="63" fillId="5" borderId="20" xfId="0" applyNumberFormat="1" applyFont="1" applyFill="1" applyBorder="1" applyAlignment="1" applyProtection="1">
      <alignment horizontal="center" vertical="center"/>
      <protection locked="0"/>
    </xf>
    <xf numFmtId="49" fontId="30" fillId="4" borderId="1" xfId="2" applyNumberFormat="1" applyFont="1" applyFill="1" applyBorder="1" applyAlignment="1" applyProtection="1">
      <alignment vertical="center" wrapText="1"/>
      <protection locked="0"/>
    </xf>
    <xf numFmtId="49" fontId="30" fillId="4" borderId="2" xfId="1" applyNumberFormat="1" applyFont="1" applyFill="1" applyBorder="1" applyAlignment="1" applyProtection="1">
      <alignment horizontal="center" vertical="center"/>
      <protection locked="0"/>
    </xf>
    <xf numFmtId="49" fontId="30" fillId="4" borderId="1" xfId="2" applyNumberFormat="1" applyFont="1" applyFill="1" applyBorder="1" applyAlignment="1" applyProtection="1">
      <alignment vertical="center"/>
      <protection locked="0"/>
    </xf>
    <xf numFmtId="0" fontId="30" fillId="4" borderId="0" xfId="0" applyFont="1" applyFill="1" applyAlignment="1">
      <alignment horizontal="left"/>
    </xf>
    <xf numFmtId="0" fontId="30" fillId="4" borderId="2" xfId="1" applyFont="1" applyFill="1" applyBorder="1" applyAlignment="1" applyProtection="1">
      <alignment horizontal="center" vertical="center"/>
      <protection locked="0"/>
    </xf>
    <xf numFmtId="0" fontId="30" fillId="4" borderId="1" xfId="2" applyFont="1" applyFill="1" applyBorder="1" applyAlignment="1" applyProtection="1">
      <alignment vertical="center" wrapText="1"/>
      <protection locked="0"/>
    </xf>
    <xf numFmtId="0" fontId="30" fillId="4" borderId="1" xfId="2" applyFont="1" applyFill="1" applyBorder="1" applyAlignment="1" applyProtection="1">
      <alignment vertical="center"/>
      <protection locked="0"/>
    </xf>
    <xf numFmtId="0" fontId="28" fillId="4" borderId="2" xfId="1" applyFont="1" applyFill="1" applyBorder="1" applyAlignment="1" applyProtection="1">
      <alignment horizontal="center" vertical="center"/>
      <protection locked="0"/>
    </xf>
    <xf numFmtId="0" fontId="28" fillId="4" borderId="2" xfId="1" applyFont="1" applyFill="1" applyBorder="1" applyAlignment="1" applyProtection="1">
      <alignment horizontal="center" vertical="center" wrapText="1"/>
      <protection locked="0"/>
    </xf>
    <xf numFmtId="49" fontId="30" fillId="5" borderId="14" xfId="0" applyNumberFormat="1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Alignment="1" applyProtection="1">
      <alignment horizontal="center" vertical="center"/>
      <protection locked="0"/>
    </xf>
    <xf numFmtId="0" fontId="28" fillId="5" borderId="6" xfId="2" applyFont="1" applyFill="1" applyBorder="1" applyAlignment="1" applyProtection="1">
      <alignment horizontal="left" vertical="center"/>
      <protection locked="0"/>
    </xf>
    <xf numFmtId="0" fontId="31" fillId="5" borderId="6" xfId="1" applyFont="1" applyFill="1" applyBorder="1" applyAlignment="1" applyProtection="1">
      <alignment horizontal="center" vertical="center"/>
      <protection locked="0"/>
    </xf>
    <xf numFmtId="0" fontId="31" fillId="5" borderId="6" xfId="2" applyFont="1" applyFill="1" applyBorder="1" applyAlignment="1" applyProtection="1">
      <alignment horizontal="center" vertical="center"/>
      <protection locked="0"/>
    </xf>
    <xf numFmtId="0" fontId="50" fillId="5" borderId="7" xfId="2" applyFont="1" applyFill="1" applyBorder="1" applyAlignment="1" applyProtection="1">
      <alignment horizontal="center" vertical="center"/>
      <protection hidden="1"/>
    </xf>
    <xf numFmtId="0" fontId="31" fillId="5" borderId="7" xfId="2" applyFont="1" applyFill="1" applyBorder="1" applyAlignment="1" applyProtection="1">
      <alignment horizontal="center" vertical="center"/>
      <protection locked="0"/>
    </xf>
    <xf numFmtId="0" fontId="50" fillId="5" borderId="7" xfId="2" applyFont="1" applyFill="1" applyBorder="1" applyAlignment="1" applyProtection="1">
      <alignment horizontal="center" vertical="center"/>
      <protection locked="0"/>
    </xf>
    <xf numFmtId="0" fontId="33" fillId="5" borderId="9" xfId="2" applyFont="1" applyFill="1" applyBorder="1" applyAlignment="1" applyProtection="1">
      <alignment horizontal="center" vertical="center"/>
      <protection locked="0"/>
    </xf>
    <xf numFmtId="0" fontId="52" fillId="5" borderId="11" xfId="0" applyFont="1" applyFill="1" applyBorder="1" applyAlignment="1" applyProtection="1">
      <alignment horizontal="right" wrapText="1"/>
      <protection locked="0"/>
    </xf>
    <xf numFmtId="0" fontId="33" fillId="5" borderId="12" xfId="2" applyFont="1" applyFill="1" applyBorder="1" applyAlignment="1" applyProtection="1">
      <alignment horizontal="center" vertical="center"/>
      <protection locked="0"/>
    </xf>
    <xf numFmtId="0" fontId="31" fillId="5" borderId="12" xfId="2" applyFont="1" applyFill="1" applyBorder="1" applyAlignment="1" applyProtection="1">
      <alignment horizontal="right" vertical="center"/>
      <protection locked="0"/>
    </xf>
    <xf numFmtId="0" fontId="31" fillId="5" borderId="12" xfId="2" applyFont="1" applyFill="1" applyBorder="1" applyAlignment="1" applyProtection="1">
      <alignment horizontal="center" vertical="center"/>
      <protection locked="0"/>
    </xf>
    <xf numFmtId="0" fontId="50" fillId="5" borderId="13" xfId="2" applyFont="1" applyFill="1" applyBorder="1" applyAlignment="1" applyProtection="1">
      <alignment horizontal="center" vertical="center"/>
      <protection hidden="1"/>
    </xf>
    <xf numFmtId="0" fontId="31" fillId="5" borderId="13" xfId="2" applyFont="1" applyFill="1" applyBorder="1" applyAlignment="1" applyProtection="1">
      <alignment horizontal="right" vertical="center"/>
      <protection hidden="1"/>
    </xf>
    <xf numFmtId="49" fontId="30" fillId="0" borderId="0" xfId="0" applyNumberFormat="1" applyFont="1" applyAlignment="1">
      <alignment horizontal="left" vertical="center" wrapText="1"/>
    </xf>
    <xf numFmtId="0" fontId="28" fillId="5" borderId="15" xfId="0" applyFont="1" applyFill="1" applyBorder="1" applyAlignment="1">
      <alignment horizontal="center" vertical="center"/>
    </xf>
    <xf numFmtId="0" fontId="48" fillId="5" borderId="2" xfId="0" applyFont="1" applyFill="1" applyBorder="1" applyAlignment="1" applyProtection="1">
      <alignment horizontal="center" vertical="center"/>
      <protection locked="0"/>
    </xf>
    <xf numFmtId="0" fontId="48" fillId="5" borderId="7" xfId="0" applyFont="1" applyFill="1" applyBorder="1" applyAlignment="1" applyProtection="1">
      <alignment horizontal="center" vertical="center"/>
      <protection locked="0"/>
    </xf>
    <xf numFmtId="49" fontId="30" fillId="5" borderId="15" xfId="0" applyNumberFormat="1" applyFont="1" applyFill="1" applyBorder="1" applyAlignment="1" applyProtection="1">
      <alignment horizontal="center" vertical="center"/>
      <protection locked="0"/>
    </xf>
    <xf numFmtId="49" fontId="30" fillId="5" borderId="16" xfId="0" applyNumberFormat="1" applyFont="1" applyFill="1" applyBorder="1" applyAlignment="1" applyProtection="1">
      <alignment horizontal="center" vertical="center"/>
      <protection locked="0"/>
    </xf>
    <xf numFmtId="0" fontId="33" fillId="5" borderId="8" xfId="0" applyFont="1" applyFill="1" applyBorder="1" applyAlignment="1" applyProtection="1">
      <alignment horizontal="center" vertical="center"/>
      <protection locked="0"/>
    </xf>
    <xf numFmtId="0" fontId="33" fillId="5" borderId="2" xfId="0" applyFont="1" applyFill="1" applyBorder="1" applyAlignment="1" applyProtection="1">
      <alignment horizontal="center" vertical="center"/>
      <protection locked="0"/>
    </xf>
    <xf numFmtId="0" fontId="28" fillId="5" borderId="4" xfId="2" applyFont="1" applyFill="1" applyBorder="1" applyAlignment="1" applyProtection="1">
      <alignment horizontal="center" vertical="center"/>
      <protection locked="0"/>
    </xf>
    <xf numFmtId="0" fontId="28" fillId="5" borderId="1" xfId="2" applyFont="1" applyFill="1" applyBorder="1" applyAlignment="1" applyProtection="1">
      <alignment horizontal="center" vertical="center"/>
      <protection locked="0"/>
    </xf>
    <xf numFmtId="49" fontId="30" fillId="0" borderId="0" xfId="0" applyNumberFormat="1" applyFont="1" applyAlignment="1">
      <alignment horizontal="left"/>
    </xf>
    <xf numFmtId="17" fontId="33" fillId="0" borderId="25" xfId="0" applyNumberFormat="1" applyFont="1" applyBorder="1" applyAlignment="1" applyProtection="1">
      <alignment horizontal="center" vertical="center"/>
      <protection locked="0"/>
    </xf>
    <xf numFmtId="17" fontId="33" fillId="0" borderId="0" xfId="0" applyNumberFormat="1" applyFont="1" applyAlignment="1" applyProtection="1">
      <alignment horizontal="center" vertical="center"/>
      <protection locked="0"/>
    </xf>
    <xf numFmtId="17" fontId="33" fillId="4" borderId="5" xfId="0" applyNumberFormat="1" applyFont="1" applyFill="1" applyBorder="1" applyAlignment="1" applyProtection="1">
      <alignment horizontal="left" vertical="center"/>
      <protection locked="0"/>
    </xf>
    <xf numFmtId="17" fontId="33" fillId="4" borderId="0" xfId="0" applyNumberFormat="1" applyFont="1" applyFill="1" applyAlignment="1" applyProtection="1">
      <alignment horizontal="left" vertical="center"/>
      <protection locked="0"/>
    </xf>
    <xf numFmtId="0" fontId="30" fillId="0" borderId="29" xfId="0" applyFont="1" applyBorder="1" applyAlignment="1" applyProtection="1">
      <alignment horizontal="center" wrapText="1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48" fillId="5" borderId="2" xfId="2" applyFont="1" applyFill="1" applyBorder="1" applyAlignment="1" applyProtection="1">
      <alignment horizontal="center" vertical="center" wrapText="1"/>
      <protection locked="0"/>
    </xf>
    <xf numFmtId="17" fontId="35" fillId="0" borderId="0" xfId="0" applyNumberFormat="1" applyFont="1" applyAlignment="1" applyProtection="1">
      <alignment horizontal="left" vertical="center"/>
      <protection locked="0"/>
    </xf>
    <xf numFmtId="0" fontId="48" fillId="5" borderId="7" xfId="2" applyFont="1" applyFill="1" applyBorder="1" applyAlignment="1" applyProtection="1">
      <alignment horizontal="center" vertical="center" wrapText="1"/>
      <protection locked="0"/>
    </xf>
    <xf numFmtId="0" fontId="48" fillId="5" borderId="3" xfId="2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>
      <alignment horizontal="center"/>
    </xf>
    <xf numFmtId="0" fontId="48" fillId="5" borderId="17" xfId="0" applyFont="1" applyFill="1" applyBorder="1" applyAlignment="1" applyProtection="1">
      <alignment horizontal="center" vertical="center"/>
      <protection locked="0"/>
    </xf>
    <xf numFmtId="0" fontId="48" fillId="5" borderId="20" xfId="0" applyFont="1" applyFill="1" applyBorder="1" applyAlignment="1" applyProtection="1">
      <alignment horizontal="center" vertical="center"/>
      <protection locked="0"/>
    </xf>
    <xf numFmtId="0" fontId="48" fillId="5" borderId="18" xfId="0" applyFont="1" applyFill="1" applyBorder="1" applyAlignment="1" applyProtection="1">
      <alignment horizontal="center" vertical="center"/>
      <protection locked="0"/>
    </xf>
    <xf numFmtId="0" fontId="48" fillId="5" borderId="21" xfId="0" applyFont="1" applyFill="1" applyBorder="1" applyAlignment="1" applyProtection="1">
      <alignment horizontal="center" vertical="center"/>
      <protection locked="0"/>
    </xf>
    <xf numFmtId="0" fontId="48" fillId="5" borderId="18" xfId="2" applyFont="1" applyFill="1" applyBorder="1" applyAlignment="1" applyProtection="1">
      <alignment horizontal="center" vertical="center" wrapText="1"/>
      <protection locked="0"/>
    </xf>
    <xf numFmtId="0" fontId="48" fillId="5" borderId="19" xfId="2" applyFont="1" applyFill="1" applyBorder="1" applyAlignment="1" applyProtection="1">
      <alignment horizontal="center" vertical="center" wrapText="1"/>
      <protection locked="0"/>
    </xf>
    <xf numFmtId="0" fontId="48" fillId="5" borderId="21" xfId="2" applyFont="1" applyFill="1" applyBorder="1" applyAlignment="1" applyProtection="1">
      <alignment horizontal="center" vertical="center" wrapText="1"/>
      <protection locked="0"/>
    </xf>
    <xf numFmtId="0" fontId="48" fillId="5" borderId="22" xfId="2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/>
    </xf>
    <xf numFmtId="0" fontId="33" fillId="5" borderId="17" xfId="0" applyFont="1" applyFill="1" applyBorder="1" applyAlignment="1" applyProtection="1">
      <alignment horizontal="center" vertical="center"/>
      <protection locked="0"/>
    </xf>
    <xf numFmtId="0" fontId="33" fillId="5" borderId="20" xfId="0" applyFont="1" applyFill="1" applyBorder="1" applyAlignment="1" applyProtection="1">
      <alignment horizontal="center" vertical="center"/>
      <protection locked="0"/>
    </xf>
    <xf numFmtId="0" fontId="33" fillId="5" borderId="18" xfId="0" applyFont="1" applyFill="1" applyBorder="1" applyAlignment="1" applyProtection="1">
      <alignment horizontal="center" vertical="center"/>
      <protection locked="0"/>
    </xf>
    <xf numFmtId="0" fontId="33" fillId="5" borderId="21" xfId="0" applyFont="1" applyFill="1" applyBorder="1" applyAlignment="1" applyProtection="1">
      <alignment horizontal="center" vertical="center"/>
      <protection locked="0"/>
    </xf>
    <xf numFmtId="0" fontId="33" fillId="5" borderId="18" xfId="2" applyFont="1" applyFill="1" applyBorder="1" applyAlignment="1" applyProtection="1">
      <alignment horizontal="center" vertical="center" wrapText="1"/>
      <protection locked="0"/>
    </xf>
    <xf numFmtId="0" fontId="33" fillId="5" borderId="19" xfId="2" applyFont="1" applyFill="1" applyBorder="1" applyAlignment="1" applyProtection="1">
      <alignment horizontal="center" vertical="center" wrapText="1"/>
      <protection locked="0"/>
    </xf>
    <xf numFmtId="0" fontId="33" fillId="5" borderId="21" xfId="2" applyFont="1" applyFill="1" applyBorder="1" applyAlignment="1" applyProtection="1">
      <alignment horizontal="center" vertical="center" wrapText="1"/>
      <protection locked="0"/>
    </xf>
    <xf numFmtId="0" fontId="33" fillId="5" borderId="22" xfId="2" applyFont="1" applyFill="1" applyBorder="1" applyAlignment="1" applyProtection="1">
      <alignment horizontal="center" vertical="center" wrapText="1"/>
      <protection locked="0"/>
    </xf>
    <xf numFmtId="0" fontId="62" fillId="0" borderId="0" xfId="0" applyFont="1" applyAlignment="1">
      <alignment horizontal="left"/>
    </xf>
  </cellXfs>
  <cellStyles count="3">
    <cellStyle name="Hiperłącze" xfId="1" builtinId="8"/>
    <cellStyle name="Normalny" xfId="0" builtinId="0"/>
    <cellStyle name="Normalny 2" xfId="2" xr:uid="{00000000-0005-0000-0000-000002000000}"/>
  </cellStyles>
  <dxfs count="0"/>
  <tableStyles count="0" defaultTableStyle="TableStyleMedium9" defaultPivotStyle="PivotStyleLight16"/>
  <colors>
    <mruColors>
      <color rgb="FFFF99CC"/>
      <color rgb="FFF9705D"/>
      <color rgb="FFCC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9"/>
  <sheetViews>
    <sheetView showGridLines="0" tabSelected="1" zoomScale="69" zoomScaleNormal="69" zoomScaleSheetLayoutView="50" workbookViewId="0">
      <pane ySplit="1" topLeftCell="A40" activePane="bottomLeft" state="frozen"/>
      <selection pane="bottomLeft" activeCell="T70" sqref="T70"/>
    </sheetView>
  </sheetViews>
  <sheetFormatPr defaultColWidth="8.83203125" defaultRowHeight="14.5"/>
  <cols>
    <col min="1" max="1" width="3.08203125" style="4" customWidth="1"/>
    <col min="2" max="2" width="5" style="4" customWidth="1"/>
    <col min="3" max="3" width="9.83203125" style="4" customWidth="1"/>
    <col min="4" max="4" width="44.58203125" style="4" customWidth="1"/>
    <col min="5" max="5" width="10.58203125" style="5" customWidth="1"/>
    <col min="6" max="17" width="4.58203125" style="4" customWidth="1"/>
    <col min="18" max="18" width="9.08203125" style="6" customWidth="1"/>
    <col min="19" max="19" width="8.83203125" style="4" customWidth="1"/>
    <col min="20" max="20" width="8.08203125" style="6" customWidth="1"/>
    <col min="21" max="21" width="3.08203125" style="4" customWidth="1"/>
    <col min="23" max="23" width="5.08203125" customWidth="1"/>
  </cols>
  <sheetData>
    <row r="1" spans="1:28" s="19" customFormat="1" ht="15" customHeight="1">
      <c r="A1" s="16"/>
      <c r="B1" s="16"/>
      <c r="C1" s="16"/>
      <c r="D1" s="13" t="s">
        <v>12</v>
      </c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8"/>
      <c r="S1" s="16"/>
      <c r="T1" s="18"/>
      <c r="U1" s="16"/>
    </row>
    <row r="2" spans="1:28" s="19" customFormat="1" ht="15" customHeight="1">
      <c r="A2" s="16"/>
      <c r="B2" s="20"/>
      <c r="C2" s="20"/>
      <c r="D2" s="138" t="s">
        <v>9</v>
      </c>
      <c r="E2" s="216" t="s">
        <v>53</v>
      </c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16"/>
    </row>
    <row r="3" spans="1:28" s="19" customFormat="1" ht="15" customHeight="1">
      <c r="A3" s="16"/>
      <c r="B3" s="16"/>
      <c r="C3" s="20"/>
      <c r="D3" s="138" t="s">
        <v>11</v>
      </c>
      <c r="E3" s="216" t="s">
        <v>27</v>
      </c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12"/>
      <c r="W3" s="1"/>
    </row>
    <row r="4" spans="1:28" s="19" customFormat="1" ht="15" customHeight="1">
      <c r="A4" s="16"/>
      <c r="B4" s="16"/>
      <c r="C4" s="20"/>
      <c r="D4" s="138" t="s">
        <v>7</v>
      </c>
      <c r="E4" s="216" t="s">
        <v>4</v>
      </c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12"/>
      <c r="W4" s="1"/>
    </row>
    <row r="5" spans="1:28" s="19" customFormat="1" ht="15" customHeight="1">
      <c r="A5" s="16"/>
      <c r="B5" s="16"/>
      <c r="C5" s="20"/>
      <c r="D5" s="138" t="s">
        <v>8</v>
      </c>
      <c r="E5" s="118" t="s">
        <v>23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36"/>
      <c r="S5" s="118"/>
      <c r="T5" s="136"/>
      <c r="U5" s="12"/>
      <c r="W5" s="1"/>
    </row>
    <row r="6" spans="1:28" s="19" customFormat="1" ht="15" customHeight="1">
      <c r="A6" s="16"/>
      <c r="B6" s="16"/>
      <c r="C6" s="20"/>
      <c r="D6" s="138" t="s">
        <v>10</v>
      </c>
      <c r="E6" s="218" t="s">
        <v>35</v>
      </c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7"/>
      <c r="W6" s="1"/>
    </row>
    <row r="7" spans="1:28" s="19" customFormat="1" ht="15" customHeight="1">
      <c r="A7" s="16"/>
      <c r="B7" s="16"/>
      <c r="C7" s="20"/>
      <c r="D7" s="138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7"/>
      <c r="W7" s="1"/>
    </row>
    <row r="8" spans="1:28" s="19" customFormat="1" ht="15" customHeight="1" thickBot="1">
      <c r="A8" s="16"/>
      <c r="B8" s="20"/>
      <c r="C8" s="20"/>
      <c r="D8" s="138"/>
      <c r="E8" s="139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1"/>
      <c r="S8" s="139"/>
      <c r="T8" s="142"/>
      <c r="U8" s="16"/>
    </row>
    <row r="9" spans="1:28" s="15" customFormat="1" ht="26.25" customHeight="1" thickTop="1" thickBot="1">
      <c r="A9" s="14"/>
      <c r="B9" s="202" t="s">
        <v>21</v>
      </c>
      <c r="C9" s="202" t="s">
        <v>20</v>
      </c>
      <c r="D9" s="202" t="s">
        <v>0</v>
      </c>
      <c r="E9" s="217" t="s">
        <v>1</v>
      </c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89"/>
      <c r="V9" s="35"/>
      <c r="W9" s="35"/>
      <c r="X9" s="35"/>
      <c r="Y9" s="35"/>
      <c r="Z9" s="35"/>
    </row>
    <row r="10" spans="1:28" s="15" customFormat="1" ht="26.25" customHeight="1" thickTop="1" thickBot="1">
      <c r="A10" s="14"/>
      <c r="B10" s="202"/>
      <c r="C10" s="202"/>
      <c r="D10" s="202"/>
      <c r="E10" s="217" t="s">
        <v>58</v>
      </c>
      <c r="F10" s="217" t="s">
        <v>22</v>
      </c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9" t="s">
        <v>29</v>
      </c>
      <c r="T10" s="219" t="s">
        <v>2</v>
      </c>
      <c r="U10" s="89"/>
      <c r="V10" s="35"/>
      <c r="W10" s="35"/>
      <c r="X10" s="35"/>
      <c r="Y10" s="35"/>
      <c r="Z10" s="35"/>
    </row>
    <row r="11" spans="1:28" s="15" customFormat="1" ht="18.75" customHeight="1" thickTop="1" thickBot="1">
      <c r="A11" s="14"/>
      <c r="B11" s="202"/>
      <c r="C11" s="203"/>
      <c r="D11" s="202"/>
      <c r="E11" s="217"/>
      <c r="F11" s="124" t="s">
        <v>14</v>
      </c>
      <c r="G11" s="124" t="s">
        <v>15</v>
      </c>
      <c r="H11" s="124" t="s">
        <v>16</v>
      </c>
      <c r="I11" s="124" t="s">
        <v>17</v>
      </c>
      <c r="J11" s="124" t="s">
        <v>45</v>
      </c>
      <c r="K11" s="124" t="s">
        <v>44</v>
      </c>
      <c r="L11" s="124" t="s">
        <v>50</v>
      </c>
      <c r="M11" s="124" t="s">
        <v>32</v>
      </c>
      <c r="N11" s="124" t="s">
        <v>57</v>
      </c>
      <c r="O11" s="124" t="s">
        <v>18</v>
      </c>
      <c r="P11" s="124" t="s">
        <v>31</v>
      </c>
      <c r="Q11" s="124" t="s">
        <v>19</v>
      </c>
      <c r="R11" s="124" t="s">
        <v>3</v>
      </c>
      <c r="S11" s="220"/>
      <c r="T11" s="220"/>
      <c r="U11" s="89"/>
      <c r="V11" s="35"/>
      <c r="W11" s="35"/>
      <c r="X11" s="35"/>
      <c r="Y11" s="35"/>
      <c r="Z11" s="35"/>
    </row>
    <row r="12" spans="1:28" s="4" customFormat="1" ht="21" customHeight="1" thickTop="1" thickBot="1">
      <c r="B12" s="206"/>
      <c r="C12" s="204" t="s">
        <v>4</v>
      </c>
      <c r="D12" s="176" t="s">
        <v>137</v>
      </c>
      <c r="E12" s="177"/>
      <c r="F12" s="91"/>
      <c r="G12" s="91">
        <v>28</v>
      </c>
      <c r="H12" s="91"/>
      <c r="I12" s="91"/>
      <c r="J12" s="91"/>
      <c r="K12" s="91"/>
      <c r="L12" s="91"/>
      <c r="M12" s="91">
        <v>28</v>
      </c>
      <c r="N12" s="91"/>
      <c r="O12" s="91"/>
      <c r="P12" s="91"/>
      <c r="Q12" s="91"/>
      <c r="R12" s="92">
        <f t="shared" ref="R12:R14" si="0">SUM(F12:Q12)</f>
        <v>56</v>
      </c>
      <c r="S12" s="91" t="s">
        <v>37</v>
      </c>
      <c r="T12" s="93">
        <v>6</v>
      </c>
      <c r="U12" s="89"/>
      <c r="V12" s="35"/>
      <c r="W12" s="35"/>
      <c r="X12" s="35"/>
      <c r="Y12" s="35"/>
      <c r="Z12" s="35"/>
    </row>
    <row r="13" spans="1:28" s="4" customFormat="1" ht="21" customHeight="1" thickTop="1" thickBot="1">
      <c r="B13" s="206"/>
      <c r="C13" s="204"/>
      <c r="D13" s="178" t="s">
        <v>136</v>
      </c>
      <c r="E13" s="177"/>
      <c r="F13" s="91">
        <v>28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2">
        <f t="shared" si="0"/>
        <v>28</v>
      </c>
      <c r="S13" s="91" t="s">
        <v>26</v>
      </c>
      <c r="T13" s="93">
        <v>2</v>
      </c>
      <c r="U13" s="89"/>
      <c r="V13" s="35"/>
      <c r="W13" s="35"/>
      <c r="X13" s="35"/>
      <c r="Y13" s="35"/>
      <c r="Z13" s="35"/>
    </row>
    <row r="14" spans="1:28" s="4" customFormat="1" ht="21" customHeight="1" thickTop="1" thickBot="1">
      <c r="B14" s="206"/>
      <c r="C14" s="204"/>
      <c r="D14" s="176" t="s">
        <v>126</v>
      </c>
      <c r="E14" s="177"/>
      <c r="F14" s="91"/>
      <c r="G14" s="91"/>
      <c r="H14" s="91"/>
      <c r="I14" s="91"/>
      <c r="J14" s="91"/>
      <c r="K14" s="91">
        <v>28</v>
      </c>
      <c r="L14" s="91"/>
      <c r="M14" s="91"/>
      <c r="N14" s="91"/>
      <c r="O14" s="91"/>
      <c r="P14" s="91"/>
      <c r="Q14" s="91"/>
      <c r="R14" s="92">
        <f t="shared" si="0"/>
        <v>28</v>
      </c>
      <c r="S14" s="91" t="s">
        <v>26</v>
      </c>
      <c r="T14" s="93">
        <v>4</v>
      </c>
      <c r="U14" s="89"/>
      <c r="V14" s="35"/>
      <c r="W14" s="35"/>
      <c r="X14" s="35"/>
      <c r="Y14" s="35"/>
      <c r="Z14" s="35"/>
    </row>
    <row r="15" spans="1:28" s="4" customFormat="1" ht="21" customHeight="1" thickTop="1" thickBot="1">
      <c r="B15" s="206"/>
      <c r="C15" s="204"/>
      <c r="D15" s="176" t="s">
        <v>127</v>
      </c>
      <c r="E15" s="177"/>
      <c r="F15" s="91"/>
      <c r="G15" s="91"/>
      <c r="H15" s="91"/>
      <c r="I15" s="91"/>
      <c r="J15" s="91"/>
      <c r="K15" s="91">
        <v>28</v>
      </c>
      <c r="L15" s="91"/>
      <c r="M15" s="91"/>
      <c r="N15" s="91"/>
      <c r="O15" s="91"/>
      <c r="P15" s="91"/>
      <c r="Q15" s="91"/>
      <c r="R15" s="92">
        <f t="shared" ref="R15" si="1">SUM(F15:Q15)</f>
        <v>28</v>
      </c>
      <c r="S15" s="91" t="s">
        <v>26</v>
      </c>
      <c r="T15" s="93">
        <v>4</v>
      </c>
      <c r="U15" s="89"/>
      <c r="V15" s="35"/>
      <c r="W15" s="35"/>
      <c r="X15" s="94"/>
      <c r="Y15" s="94"/>
      <c r="Z15" s="94"/>
      <c r="AA15" s="70"/>
      <c r="AB15" s="70"/>
    </row>
    <row r="16" spans="1:28" s="4" customFormat="1" ht="21" customHeight="1" thickTop="1" thickBot="1">
      <c r="B16" s="206"/>
      <c r="C16" s="204"/>
      <c r="D16" s="179" t="s">
        <v>130</v>
      </c>
      <c r="E16" s="177"/>
      <c r="F16" s="91"/>
      <c r="G16" s="95"/>
      <c r="H16" s="95"/>
      <c r="I16" s="95"/>
      <c r="J16" s="95"/>
      <c r="K16" s="95"/>
      <c r="L16" s="95"/>
      <c r="M16" s="95">
        <v>28</v>
      </c>
      <c r="N16" s="95"/>
      <c r="O16" s="95"/>
      <c r="P16" s="95"/>
      <c r="Q16" s="95"/>
      <c r="R16" s="92">
        <f>SUM(F16:Q16)</f>
        <v>28</v>
      </c>
      <c r="S16" s="95" t="s">
        <v>26</v>
      </c>
      <c r="T16" s="93">
        <v>3</v>
      </c>
      <c r="U16" s="89"/>
      <c r="V16" s="35"/>
      <c r="W16" s="35"/>
      <c r="X16" s="94"/>
      <c r="Y16" s="94"/>
      <c r="Z16" s="94"/>
      <c r="AA16" s="70"/>
      <c r="AB16" s="70"/>
    </row>
    <row r="17" spans="2:28" s="4" customFormat="1" ht="21" customHeight="1" thickTop="1" thickBot="1">
      <c r="B17" s="206"/>
      <c r="C17" s="204"/>
      <c r="D17" s="178" t="s">
        <v>128</v>
      </c>
      <c r="E17" s="177"/>
      <c r="F17" s="95"/>
      <c r="G17" s="95"/>
      <c r="H17" s="95"/>
      <c r="I17" s="95"/>
      <c r="J17" s="95"/>
      <c r="K17" s="95"/>
      <c r="L17" s="95"/>
      <c r="M17" s="95"/>
      <c r="N17" s="95"/>
      <c r="O17" s="95">
        <v>60</v>
      </c>
      <c r="P17" s="95"/>
      <c r="Q17" s="95"/>
      <c r="R17" s="92">
        <v>60</v>
      </c>
      <c r="S17" s="95" t="s">
        <v>36</v>
      </c>
      <c r="T17" s="93">
        <v>3</v>
      </c>
      <c r="U17" s="89"/>
      <c r="V17" s="35"/>
      <c r="W17" s="35"/>
      <c r="X17" s="94"/>
      <c r="Y17" s="94"/>
      <c r="Z17" s="94"/>
      <c r="AA17" s="70"/>
      <c r="AB17" s="70"/>
    </row>
    <row r="18" spans="2:28" s="4" customFormat="1" ht="21" customHeight="1" thickTop="1" thickBot="1">
      <c r="B18" s="206"/>
      <c r="C18" s="204"/>
      <c r="D18" s="178" t="s">
        <v>129</v>
      </c>
      <c r="E18" s="177"/>
      <c r="F18" s="95"/>
      <c r="G18" s="95"/>
      <c r="H18" s="95"/>
      <c r="I18" s="95">
        <v>84</v>
      </c>
      <c r="J18" s="95"/>
      <c r="K18" s="95"/>
      <c r="L18" s="95"/>
      <c r="M18" s="95"/>
      <c r="N18" s="95"/>
      <c r="O18" s="95"/>
      <c r="P18" s="95"/>
      <c r="Q18" s="95"/>
      <c r="R18" s="92">
        <v>84</v>
      </c>
      <c r="S18" s="95" t="s">
        <v>36</v>
      </c>
      <c r="T18" s="93">
        <v>6</v>
      </c>
      <c r="U18" s="89"/>
      <c r="V18" s="35"/>
      <c r="W18" s="35"/>
      <c r="X18" s="94"/>
      <c r="Y18" s="94"/>
      <c r="Z18" s="94"/>
      <c r="AA18" s="70"/>
      <c r="AB18" s="70"/>
    </row>
    <row r="19" spans="2:28" s="4" customFormat="1" ht="21" customHeight="1" thickTop="1" thickBot="1">
      <c r="B19" s="206"/>
      <c r="C19" s="204"/>
      <c r="D19" s="178" t="s">
        <v>24</v>
      </c>
      <c r="E19" s="177"/>
      <c r="F19" s="95"/>
      <c r="G19" s="95"/>
      <c r="H19" s="95"/>
      <c r="I19" s="95">
        <v>30</v>
      </c>
      <c r="J19" s="95"/>
      <c r="K19" s="95"/>
      <c r="L19" s="95"/>
      <c r="M19" s="95"/>
      <c r="N19" s="95"/>
      <c r="O19" s="95"/>
      <c r="P19" s="95"/>
      <c r="Q19" s="95"/>
      <c r="R19" s="92">
        <f>SUM(F19:O19)</f>
        <v>30</v>
      </c>
      <c r="S19" s="95" t="s">
        <v>26</v>
      </c>
      <c r="T19" s="93">
        <v>0</v>
      </c>
      <c r="U19" s="89"/>
      <c r="V19" s="35"/>
      <c r="W19" s="35"/>
      <c r="X19" s="94"/>
      <c r="Y19" s="94"/>
      <c r="Z19" s="94"/>
      <c r="AA19" s="70"/>
      <c r="AB19" s="70"/>
    </row>
    <row r="20" spans="2:28" s="4" customFormat="1" ht="21" customHeight="1" thickTop="1" thickBot="1">
      <c r="B20" s="206"/>
      <c r="C20" s="96"/>
      <c r="D20" s="144" t="s">
        <v>149</v>
      </c>
      <c r="E20" s="97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9"/>
      <c r="R20" s="99">
        <f>SUM(R12:R19)</f>
        <v>342</v>
      </c>
      <c r="S20" s="100"/>
      <c r="T20" s="101">
        <f>SUM(T12:T19)</f>
        <v>28</v>
      </c>
      <c r="U20" s="89"/>
      <c r="V20" s="35"/>
      <c r="W20" s="35"/>
      <c r="X20" s="35"/>
      <c r="Y20" s="35"/>
      <c r="Z20" s="35"/>
    </row>
    <row r="21" spans="2:28" s="4" customFormat="1" ht="21" customHeight="1" thickTop="1" thickBot="1">
      <c r="B21" s="206"/>
      <c r="C21" s="204" t="s">
        <v>46</v>
      </c>
      <c r="D21" s="178" t="s">
        <v>131</v>
      </c>
      <c r="E21" s="177"/>
      <c r="F21" s="95"/>
      <c r="G21" s="95">
        <v>28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2">
        <f>SUM(F21:Q21)</f>
        <v>28</v>
      </c>
      <c r="S21" s="95" t="s">
        <v>37</v>
      </c>
      <c r="T21" s="93">
        <v>3</v>
      </c>
      <c r="U21" s="89"/>
      <c r="V21" s="35"/>
      <c r="W21" s="35"/>
      <c r="X21" s="35"/>
      <c r="Y21" s="35"/>
      <c r="Z21" s="35"/>
    </row>
    <row r="22" spans="2:28" s="4" customFormat="1" ht="21" customHeight="1" thickTop="1" thickBot="1">
      <c r="B22" s="206"/>
      <c r="C22" s="204"/>
      <c r="D22" s="178" t="s">
        <v>132</v>
      </c>
      <c r="E22" s="180"/>
      <c r="F22" s="95"/>
      <c r="G22" s="95"/>
      <c r="H22" s="95"/>
      <c r="I22" s="95"/>
      <c r="J22" s="95"/>
      <c r="K22" s="95">
        <v>28</v>
      </c>
      <c r="L22" s="95"/>
      <c r="M22" s="95"/>
      <c r="N22" s="95"/>
      <c r="O22" s="95"/>
      <c r="P22" s="95"/>
      <c r="Q22" s="95"/>
      <c r="R22" s="92">
        <f t="shared" ref="R22" si="2">SUM(F22:Q22)</f>
        <v>28</v>
      </c>
      <c r="S22" s="95" t="s">
        <v>26</v>
      </c>
      <c r="T22" s="102">
        <v>4</v>
      </c>
      <c r="U22" s="89"/>
      <c r="V22" s="35"/>
      <c r="W22" s="35"/>
      <c r="X22" s="35"/>
      <c r="Y22" s="35"/>
      <c r="Z22" s="35"/>
    </row>
    <row r="23" spans="2:28" s="4" customFormat="1" ht="21" customHeight="1" thickTop="1" thickBot="1">
      <c r="B23" s="206"/>
      <c r="C23" s="204"/>
      <c r="D23" s="178" t="s">
        <v>133</v>
      </c>
      <c r="E23" s="180"/>
      <c r="F23" s="95"/>
      <c r="G23" s="95"/>
      <c r="H23" s="95"/>
      <c r="I23" s="95"/>
      <c r="J23" s="95"/>
      <c r="K23" s="95">
        <v>28</v>
      </c>
      <c r="L23" s="95"/>
      <c r="M23" s="95"/>
      <c r="N23" s="95"/>
      <c r="O23" s="95"/>
      <c r="P23" s="95"/>
      <c r="Q23" s="95"/>
      <c r="R23" s="92">
        <f t="shared" ref="R23" si="3">SUM(F23:Q23)</f>
        <v>28</v>
      </c>
      <c r="S23" s="95" t="s">
        <v>26</v>
      </c>
      <c r="T23" s="102">
        <v>4</v>
      </c>
      <c r="U23" s="89"/>
      <c r="V23" s="35"/>
      <c r="W23" s="35"/>
      <c r="X23" s="35"/>
      <c r="Y23" s="35"/>
      <c r="Z23" s="35"/>
    </row>
    <row r="24" spans="2:28" s="4" customFormat="1" ht="21" customHeight="1" thickTop="1" thickBot="1">
      <c r="B24" s="206"/>
      <c r="C24" s="204"/>
      <c r="D24" s="178" t="s">
        <v>134</v>
      </c>
      <c r="E24" s="180"/>
      <c r="F24" s="95"/>
      <c r="G24" s="95"/>
      <c r="H24" s="95"/>
      <c r="I24" s="95"/>
      <c r="J24" s="95"/>
      <c r="K24" s="95"/>
      <c r="L24" s="95"/>
      <c r="M24" s="95">
        <v>28</v>
      </c>
      <c r="N24" s="95"/>
      <c r="O24" s="95"/>
      <c r="P24" s="95"/>
      <c r="Q24" s="95"/>
      <c r="R24" s="92">
        <f>SUM(F24:Q24)</f>
        <v>28</v>
      </c>
      <c r="S24" s="95" t="s">
        <v>26</v>
      </c>
      <c r="T24" s="93">
        <v>3</v>
      </c>
      <c r="U24" s="89"/>
      <c r="V24" s="35"/>
      <c r="W24" s="35"/>
      <c r="X24" s="35"/>
      <c r="Y24" s="35"/>
      <c r="Z24" s="35"/>
    </row>
    <row r="25" spans="2:28" s="4" customFormat="1" ht="21" customHeight="1" thickTop="1" thickBot="1">
      <c r="B25" s="206"/>
      <c r="C25" s="204"/>
      <c r="D25" s="181" t="s">
        <v>135</v>
      </c>
      <c r="E25" s="180"/>
      <c r="F25" s="95"/>
      <c r="G25" s="95"/>
      <c r="H25" s="95"/>
      <c r="I25" s="95"/>
      <c r="J25" s="95"/>
      <c r="K25" s="95">
        <v>28</v>
      </c>
      <c r="L25" s="95"/>
      <c r="M25" s="95"/>
      <c r="N25" s="95"/>
      <c r="O25" s="95"/>
      <c r="P25" s="95"/>
      <c r="Q25" s="95"/>
      <c r="R25" s="92">
        <f t="shared" ref="R25:R28" si="4">SUM(F25:Q25)</f>
        <v>28</v>
      </c>
      <c r="S25" s="95" t="s">
        <v>26</v>
      </c>
      <c r="T25" s="93">
        <v>4</v>
      </c>
      <c r="U25" s="89"/>
      <c r="V25" s="35"/>
      <c r="W25" s="35"/>
      <c r="X25" s="35"/>
      <c r="Y25" s="35"/>
      <c r="Z25" s="35"/>
    </row>
    <row r="26" spans="2:28" s="4" customFormat="1" ht="21" customHeight="1" thickTop="1" thickBot="1">
      <c r="B26" s="206"/>
      <c r="C26" s="204"/>
      <c r="D26" s="181" t="s">
        <v>138</v>
      </c>
      <c r="E26" s="180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>
        <v>28</v>
      </c>
      <c r="Q26" s="95"/>
      <c r="R26" s="92">
        <f t="shared" si="4"/>
        <v>28</v>
      </c>
      <c r="S26" s="95" t="s">
        <v>26</v>
      </c>
      <c r="T26" s="93">
        <v>3</v>
      </c>
      <c r="U26" s="89"/>
      <c r="V26" s="35"/>
      <c r="W26" s="35"/>
      <c r="X26" s="35"/>
      <c r="Y26" s="35"/>
      <c r="Z26" s="35"/>
    </row>
    <row r="27" spans="2:28" s="4" customFormat="1" ht="21" customHeight="1" thickTop="1" thickBot="1">
      <c r="B27" s="206"/>
      <c r="C27" s="204"/>
      <c r="D27" s="178" t="s">
        <v>139</v>
      </c>
      <c r="E27" s="180"/>
      <c r="F27" s="95">
        <v>14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2">
        <f t="shared" ref="R27" si="5">SUM(F27:Q27)</f>
        <v>14</v>
      </c>
      <c r="S27" s="91" t="s">
        <v>26</v>
      </c>
      <c r="T27" s="93">
        <v>1</v>
      </c>
      <c r="U27" s="89"/>
      <c r="V27" s="35"/>
      <c r="W27" s="35"/>
      <c r="X27" s="35"/>
      <c r="Y27" s="35"/>
      <c r="Z27" s="35"/>
    </row>
    <row r="28" spans="2:28" s="4" customFormat="1" ht="21" customHeight="1" thickTop="1" thickBot="1">
      <c r="B28" s="206"/>
      <c r="C28" s="204"/>
      <c r="D28" s="178" t="s">
        <v>120</v>
      </c>
      <c r="E28" s="180"/>
      <c r="F28" s="95"/>
      <c r="G28" s="95"/>
      <c r="H28" s="95"/>
      <c r="I28" s="95"/>
      <c r="J28" s="95"/>
      <c r="K28" s="95"/>
      <c r="L28" s="95"/>
      <c r="M28" s="95"/>
      <c r="N28" s="95"/>
      <c r="O28" s="95">
        <v>60</v>
      </c>
      <c r="P28" s="95"/>
      <c r="Q28" s="95"/>
      <c r="R28" s="92">
        <f t="shared" si="4"/>
        <v>60</v>
      </c>
      <c r="S28" s="95" t="s">
        <v>37</v>
      </c>
      <c r="T28" s="102">
        <v>4</v>
      </c>
      <c r="U28" s="89"/>
      <c r="V28" s="35"/>
      <c r="W28" s="35"/>
      <c r="X28" s="35"/>
      <c r="Y28" s="35"/>
      <c r="Z28" s="35"/>
    </row>
    <row r="29" spans="2:28" s="4" customFormat="1" ht="21" customHeight="1" thickTop="1" thickBot="1">
      <c r="B29" s="206"/>
      <c r="C29" s="204"/>
      <c r="D29" s="178" t="s">
        <v>121</v>
      </c>
      <c r="E29" s="180"/>
      <c r="F29" s="95"/>
      <c r="G29" s="95"/>
      <c r="H29" s="95"/>
      <c r="I29" s="95">
        <v>84</v>
      </c>
      <c r="J29" s="95"/>
      <c r="K29" s="95"/>
      <c r="L29" s="95"/>
      <c r="M29" s="95"/>
      <c r="N29" s="95"/>
      <c r="O29" s="95"/>
      <c r="P29" s="95"/>
      <c r="Q29" s="95"/>
      <c r="R29" s="92">
        <v>84</v>
      </c>
      <c r="S29" s="95" t="s">
        <v>37</v>
      </c>
      <c r="T29" s="102">
        <v>6</v>
      </c>
      <c r="U29" s="89"/>
      <c r="V29" s="35"/>
      <c r="W29" s="35"/>
      <c r="X29" s="35"/>
      <c r="Y29" s="35"/>
      <c r="Z29" s="35"/>
    </row>
    <row r="30" spans="2:28" s="4" customFormat="1" ht="21" customHeight="1" thickTop="1" thickBot="1">
      <c r="B30" s="206"/>
      <c r="C30" s="204"/>
      <c r="D30" s="182" t="s">
        <v>24</v>
      </c>
      <c r="E30" s="180"/>
      <c r="F30" s="95"/>
      <c r="G30" s="95"/>
      <c r="H30" s="95"/>
      <c r="I30" s="95">
        <v>30</v>
      </c>
      <c r="J30" s="95"/>
      <c r="K30" s="95"/>
      <c r="L30" s="95"/>
      <c r="M30" s="95"/>
      <c r="N30" s="95"/>
      <c r="O30" s="95"/>
      <c r="P30" s="95"/>
      <c r="Q30" s="95"/>
      <c r="R30" s="92">
        <v>30</v>
      </c>
      <c r="S30" s="91" t="s">
        <v>26</v>
      </c>
      <c r="T30" s="102">
        <v>0</v>
      </c>
      <c r="U30" s="89"/>
      <c r="V30" s="35"/>
      <c r="W30" s="35"/>
      <c r="X30" s="35"/>
      <c r="Y30" s="35"/>
      <c r="Z30" s="35"/>
    </row>
    <row r="31" spans="2:28" s="4" customFormat="1" ht="21" customHeight="1" thickTop="1" thickBot="1">
      <c r="B31" s="206"/>
      <c r="C31" s="96"/>
      <c r="D31" s="144" t="s">
        <v>94</v>
      </c>
      <c r="E31" s="103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9">
        <v>356</v>
      </c>
      <c r="S31" s="100"/>
      <c r="T31" s="101">
        <f>SUM(T21:T30)</f>
        <v>32</v>
      </c>
      <c r="U31" s="89"/>
      <c r="V31" s="35"/>
      <c r="W31" s="35"/>
      <c r="X31" s="35"/>
      <c r="Y31" s="35"/>
      <c r="Z31" s="35"/>
    </row>
    <row r="32" spans="2:28" s="4" customFormat="1" ht="21" customHeight="1" thickTop="1" thickBot="1">
      <c r="B32" s="207"/>
      <c r="C32" s="185"/>
      <c r="D32" s="144" t="s">
        <v>150</v>
      </c>
      <c r="E32" s="103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>
        <f>R31+R20</f>
        <v>698</v>
      </c>
      <c r="S32" s="100"/>
      <c r="T32" s="101">
        <f>T31+T20</f>
        <v>60</v>
      </c>
      <c r="U32" s="89"/>
      <c r="V32" s="35"/>
      <c r="W32" s="35"/>
      <c r="X32" s="35"/>
      <c r="Y32" s="35"/>
      <c r="Z32" s="35"/>
    </row>
    <row r="33" spans="2:26" s="4" customFormat="1" ht="21" customHeight="1" thickTop="1" thickBot="1">
      <c r="B33" s="206"/>
      <c r="C33" s="204" t="s">
        <v>47</v>
      </c>
      <c r="D33" s="178" t="s">
        <v>122</v>
      </c>
      <c r="E33" s="180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>
        <v>28</v>
      </c>
      <c r="Q33" s="95"/>
      <c r="R33" s="92">
        <f t="shared" ref="R33" si="6">SUM(F33:Q33)</f>
        <v>28</v>
      </c>
      <c r="S33" s="91" t="s">
        <v>26</v>
      </c>
      <c r="T33" s="93">
        <v>3</v>
      </c>
      <c r="U33" s="89"/>
      <c r="V33" s="35"/>
      <c r="W33" s="35"/>
      <c r="X33" s="35"/>
      <c r="Y33" s="35"/>
      <c r="Z33" s="35"/>
    </row>
    <row r="34" spans="2:26" s="4" customFormat="1" ht="21" customHeight="1" thickTop="1" thickBot="1">
      <c r="B34" s="206"/>
      <c r="C34" s="204"/>
      <c r="D34" s="181" t="s">
        <v>140</v>
      </c>
      <c r="E34" s="180"/>
      <c r="F34" s="78"/>
      <c r="G34" s="95"/>
      <c r="H34" s="95">
        <v>28</v>
      </c>
      <c r="I34" s="95"/>
      <c r="J34" s="95"/>
      <c r="K34" s="95"/>
      <c r="L34" s="95"/>
      <c r="M34" s="95"/>
      <c r="N34" s="95"/>
      <c r="O34" s="95"/>
      <c r="P34" s="95"/>
      <c r="Q34" s="95"/>
      <c r="R34" s="92">
        <v>28</v>
      </c>
      <c r="S34" s="104" t="s">
        <v>37</v>
      </c>
      <c r="T34" s="100">
        <v>4</v>
      </c>
      <c r="U34" s="35"/>
      <c r="V34" s="35"/>
      <c r="W34" s="35"/>
      <c r="X34" s="35"/>
      <c r="Y34" s="35"/>
      <c r="Z34" s="35"/>
    </row>
    <row r="35" spans="2:26" s="4" customFormat="1" ht="21" customHeight="1" thickTop="1" thickBot="1">
      <c r="B35" s="206"/>
      <c r="C35" s="204"/>
      <c r="D35" s="182" t="s">
        <v>123</v>
      </c>
      <c r="E35" s="183"/>
      <c r="F35" s="95"/>
      <c r="G35" s="95"/>
      <c r="H35" s="95"/>
      <c r="I35" s="95"/>
      <c r="J35" s="95"/>
      <c r="K35" s="95"/>
      <c r="L35" s="95">
        <v>28</v>
      </c>
      <c r="M35" s="95"/>
      <c r="N35" s="95"/>
      <c r="O35" s="95"/>
      <c r="P35" s="95"/>
      <c r="Q35" s="95"/>
      <c r="R35" s="92">
        <v>28</v>
      </c>
      <c r="S35" s="91" t="s">
        <v>37</v>
      </c>
      <c r="T35" s="102">
        <v>6</v>
      </c>
      <c r="U35" s="89"/>
      <c r="V35" s="35"/>
      <c r="W35" s="35"/>
      <c r="X35" s="35"/>
      <c r="Y35" s="35"/>
      <c r="Z35" s="35"/>
    </row>
    <row r="36" spans="2:26" s="4" customFormat="1" ht="21" customHeight="1" thickTop="1" thickBot="1">
      <c r="B36" s="206"/>
      <c r="C36" s="204"/>
      <c r="D36" s="178" t="s">
        <v>125</v>
      </c>
      <c r="E36" s="180"/>
      <c r="F36" s="95"/>
      <c r="G36" s="95"/>
      <c r="H36" s="95"/>
      <c r="I36" s="95"/>
      <c r="J36" s="95"/>
      <c r="K36" s="95"/>
      <c r="L36" s="95"/>
      <c r="M36" s="95">
        <v>28</v>
      </c>
      <c r="N36" s="95"/>
      <c r="O36" s="95"/>
      <c r="P36" s="95"/>
      <c r="Q36" s="95"/>
      <c r="R36" s="92">
        <v>28</v>
      </c>
      <c r="S36" s="91" t="s">
        <v>26</v>
      </c>
      <c r="T36" s="93">
        <v>3</v>
      </c>
      <c r="U36" s="89"/>
      <c r="V36" s="35"/>
      <c r="W36" s="35"/>
      <c r="X36" s="35"/>
      <c r="Y36" s="35"/>
      <c r="Z36" s="35"/>
    </row>
    <row r="37" spans="2:26" s="4" customFormat="1" ht="21" customHeight="1" thickTop="1" thickBot="1">
      <c r="B37" s="206"/>
      <c r="C37" s="204"/>
      <c r="D37" s="178" t="s">
        <v>141</v>
      </c>
      <c r="E37" s="184"/>
      <c r="F37" s="105"/>
      <c r="G37" s="95"/>
      <c r="H37" s="95"/>
      <c r="I37" s="95">
        <v>84</v>
      </c>
      <c r="J37" s="95"/>
      <c r="K37" s="95"/>
      <c r="L37" s="95"/>
      <c r="M37" s="95"/>
      <c r="N37" s="95"/>
      <c r="O37" s="95"/>
      <c r="P37" s="95"/>
      <c r="Q37" s="95"/>
      <c r="R37" s="92">
        <v>84</v>
      </c>
      <c r="S37" s="91" t="s">
        <v>37</v>
      </c>
      <c r="T37" s="93">
        <v>6</v>
      </c>
      <c r="U37" s="89"/>
      <c r="V37" s="106"/>
      <c r="W37" s="106"/>
      <c r="X37" s="106"/>
      <c r="Y37" s="35"/>
      <c r="Z37" s="35"/>
    </row>
    <row r="38" spans="2:26" s="4" customFormat="1" ht="21" customHeight="1" thickTop="1" thickBot="1">
      <c r="B38" s="206"/>
      <c r="C38" s="204"/>
      <c r="D38" s="178" t="s">
        <v>154</v>
      </c>
      <c r="E38" s="184"/>
      <c r="F38" s="10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2">
        <v>28</v>
      </c>
      <c r="S38" s="91"/>
      <c r="T38" s="93">
        <v>3</v>
      </c>
      <c r="U38" s="89"/>
      <c r="V38" s="106"/>
      <c r="W38" s="106"/>
      <c r="X38" s="106"/>
      <c r="Y38" s="35"/>
      <c r="Z38" s="35"/>
    </row>
    <row r="39" spans="2:26" s="4" customFormat="1" ht="21" customHeight="1" thickTop="1" thickBot="1">
      <c r="B39" s="206"/>
      <c r="C39" s="204"/>
      <c r="D39" s="178" t="s">
        <v>51</v>
      </c>
      <c r="E39" s="183"/>
      <c r="F39" s="95"/>
      <c r="G39" s="95"/>
      <c r="H39" s="95"/>
      <c r="I39" s="95"/>
      <c r="J39" s="95"/>
      <c r="K39" s="95"/>
      <c r="L39" s="109"/>
      <c r="M39" s="109"/>
      <c r="N39" s="109"/>
      <c r="O39" s="109"/>
      <c r="P39" s="109"/>
      <c r="Q39" s="95"/>
      <c r="R39" s="92"/>
      <c r="S39" s="91"/>
      <c r="T39" s="93">
        <v>5</v>
      </c>
      <c r="U39" s="213"/>
      <c r="V39" s="214"/>
      <c r="W39" s="108"/>
      <c r="X39" s="108"/>
      <c r="Y39" s="108"/>
      <c r="Z39" s="35"/>
    </row>
    <row r="40" spans="2:26" s="4" customFormat="1" ht="21" customHeight="1" thickTop="1" thickBot="1">
      <c r="B40" s="206"/>
      <c r="C40" s="96"/>
      <c r="D40" s="144" t="s">
        <v>95</v>
      </c>
      <c r="E40" s="103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9">
        <f>SUM(R33:R39)</f>
        <v>224</v>
      </c>
      <c r="S40" s="100"/>
      <c r="T40" s="101">
        <f>SUM(T33:T39)</f>
        <v>30</v>
      </c>
      <c r="U40" s="89"/>
      <c r="V40" s="152"/>
      <c r="W40" s="35"/>
      <c r="X40" s="35"/>
      <c r="Y40" s="35"/>
      <c r="Z40" s="35"/>
    </row>
    <row r="41" spans="2:26" s="4" customFormat="1" ht="21" customHeight="1" thickTop="1" thickBot="1">
      <c r="B41" s="206"/>
      <c r="C41" s="90"/>
      <c r="D41" s="181" t="s">
        <v>124</v>
      </c>
      <c r="E41" s="180"/>
      <c r="F41" s="91"/>
      <c r="G41" s="91"/>
      <c r="H41" s="91"/>
      <c r="I41" s="91"/>
      <c r="J41" s="91"/>
      <c r="K41" s="91"/>
      <c r="L41" s="109"/>
      <c r="M41" s="109"/>
      <c r="N41" s="109"/>
      <c r="O41" s="109"/>
      <c r="P41" s="109">
        <v>28</v>
      </c>
      <c r="Q41" s="91"/>
      <c r="R41" s="92">
        <f>SUM(F41:Q41)</f>
        <v>28</v>
      </c>
      <c r="S41" s="91" t="s">
        <v>26</v>
      </c>
      <c r="T41" s="93">
        <v>3</v>
      </c>
      <c r="U41" s="89"/>
      <c r="V41" s="152"/>
      <c r="W41" s="35"/>
      <c r="X41" s="35"/>
      <c r="Y41" s="35"/>
      <c r="Z41" s="35"/>
    </row>
    <row r="42" spans="2:26" s="4" customFormat="1" ht="21" customHeight="1" thickTop="1" thickBot="1">
      <c r="B42" s="206"/>
      <c r="C42" s="90" t="s">
        <v>48</v>
      </c>
      <c r="D42" s="178" t="s">
        <v>142</v>
      </c>
      <c r="E42" s="183"/>
      <c r="F42" s="91"/>
      <c r="G42" s="91"/>
      <c r="H42" s="91"/>
      <c r="I42" s="91"/>
      <c r="J42" s="95">
        <v>28</v>
      </c>
      <c r="K42" s="91"/>
      <c r="L42" s="109"/>
      <c r="M42" s="109"/>
      <c r="N42" s="109"/>
      <c r="O42" s="109"/>
      <c r="P42" s="109"/>
      <c r="Q42" s="91"/>
      <c r="R42" s="92">
        <f t="shared" ref="R42" si="7">SUM(F42:Q42)</f>
        <v>28</v>
      </c>
      <c r="S42" s="91" t="s">
        <v>26</v>
      </c>
      <c r="T42" s="93">
        <v>2</v>
      </c>
      <c r="U42" s="89"/>
      <c r="V42" s="152"/>
      <c r="W42" s="35"/>
      <c r="X42" s="35"/>
      <c r="Y42" s="35"/>
      <c r="Z42" s="35"/>
    </row>
    <row r="43" spans="2:26" s="4" customFormat="1" ht="21" customHeight="1" thickTop="1" thickBot="1">
      <c r="B43" s="206"/>
      <c r="C43" s="90"/>
      <c r="D43" s="178" t="s">
        <v>115</v>
      </c>
      <c r="E43" s="180"/>
      <c r="F43" s="91"/>
      <c r="G43" s="91"/>
      <c r="H43" s="91"/>
      <c r="I43" s="91"/>
      <c r="J43" s="91"/>
      <c r="K43" s="91"/>
      <c r="L43" s="109"/>
      <c r="M43" s="109">
        <v>28</v>
      </c>
      <c r="N43" s="109"/>
      <c r="O43" s="109"/>
      <c r="P43" s="109"/>
      <c r="Q43" s="91"/>
      <c r="R43" s="92">
        <v>28</v>
      </c>
      <c r="S43" s="91" t="s">
        <v>26</v>
      </c>
      <c r="T43" s="93">
        <v>3</v>
      </c>
      <c r="U43" s="89"/>
      <c r="V43" s="152"/>
      <c r="W43" s="35"/>
      <c r="X43" s="35"/>
      <c r="Y43" s="35"/>
      <c r="Z43" s="35"/>
    </row>
    <row r="44" spans="2:26" s="4" customFormat="1" ht="21" customHeight="1" thickTop="1" thickBot="1">
      <c r="B44" s="206"/>
      <c r="C44" s="90"/>
      <c r="D44" s="178" t="s">
        <v>118</v>
      </c>
      <c r="E44" s="183"/>
      <c r="F44" s="91"/>
      <c r="G44" s="91"/>
      <c r="H44" s="91"/>
      <c r="I44" s="91">
        <v>84</v>
      </c>
      <c r="J44" s="95"/>
      <c r="K44" s="91"/>
      <c r="L44" s="109"/>
      <c r="M44" s="109"/>
      <c r="N44" s="109"/>
      <c r="O44" s="109"/>
      <c r="P44" s="109"/>
      <c r="Q44" s="91"/>
      <c r="R44" s="92">
        <v>84</v>
      </c>
      <c r="S44" s="91" t="s">
        <v>37</v>
      </c>
      <c r="T44" s="93">
        <v>6</v>
      </c>
      <c r="U44" s="89"/>
      <c r="V44" s="153"/>
      <c r="W44" s="106"/>
      <c r="X44" s="106"/>
      <c r="Y44" s="35"/>
      <c r="Z44" s="35"/>
    </row>
    <row r="45" spans="2:26" s="4" customFormat="1" ht="21" customHeight="1" thickTop="1" thickBot="1">
      <c r="B45" s="206"/>
      <c r="C45" s="90"/>
      <c r="D45" s="182" t="s">
        <v>51</v>
      </c>
      <c r="E45" s="183"/>
      <c r="F45" s="91"/>
      <c r="G45" s="91"/>
      <c r="H45" s="91"/>
      <c r="I45" s="91"/>
      <c r="J45" s="91"/>
      <c r="K45" s="91"/>
      <c r="L45" s="109"/>
      <c r="M45" s="109"/>
      <c r="N45" s="109"/>
      <c r="O45" s="109"/>
      <c r="P45" s="109"/>
      <c r="Q45" s="91"/>
      <c r="R45" s="92"/>
      <c r="S45" s="91" t="s">
        <v>26</v>
      </c>
      <c r="T45" s="93">
        <v>16</v>
      </c>
      <c r="U45" s="89"/>
      <c r="V45" s="152"/>
      <c r="W45" s="35"/>
      <c r="X45" s="35"/>
      <c r="Y45" s="35"/>
      <c r="Z45" s="35"/>
    </row>
    <row r="46" spans="2:26" s="4" customFormat="1" ht="21" customHeight="1" thickTop="1" thickBot="1">
      <c r="B46" s="206"/>
      <c r="C46" s="90"/>
      <c r="D46" s="144" t="s">
        <v>96</v>
      </c>
      <c r="E46" s="103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9">
        <f>SUM(R41:R45)</f>
        <v>168</v>
      </c>
      <c r="S46" s="100"/>
      <c r="T46" s="101">
        <f>SUM(T41:T45)</f>
        <v>30</v>
      </c>
      <c r="U46" s="89"/>
      <c r="V46" s="152"/>
      <c r="W46" s="35"/>
      <c r="X46" s="35"/>
      <c r="Y46" s="35"/>
      <c r="Z46" s="35"/>
    </row>
    <row r="47" spans="2:26" s="4" customFormat="1" ht="21" customHeight="1" thickTop="1" thickBot="1">
      <c r="B47" s="206"/>
      <c r="C47" s="185"/>
      <c r="D47" s="144" t="s">
        <v>148</v>
      </c>
      <c r="E47" s="103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9">
        <f>R46+R40</f>
        <v>392</v>
      </c>
      <c r="S47" s="100"/>
      <c r="T47" s="101">
        <f>T46+T40</f>
        <v>60</v>
      </c>
      <c r="U47" s="89"/>
      <c r="V47" s="152"/>
      <c r="W47" s="35"/>
      <c r="X47" s="35"/>
      <c r="Y47" s="35"/>
      <c r="Z47" s="35"/>
    </row>
    <row r="48" spans="2:26" s="4" customFormat="1" ht="21" customHeight="1" thickTop="1" thickBot="1">
      <c r="B48" s="201"/>
      <c r="C48" s="204" t="s">
        <v>49</v>
      </c>
      <c r="D48" s="182" t="s">
        <v>119</v>
      </c>
      <c r="E48" s="183"/>
      <c r="F48" s="95"/>
      <c r="G48" s="95"/>
      <c r="H48" s="95">
        <v>28</v>
      </c>
      <c r="I48" s="95"/>
      <c r="J48" s="95"/>
      <c r="K48" s="95"/>
      <c r="L48" s="109"/>
      <c r="M48" s="109"/>
      <c r="N48" s="109"/>
      <c r="O48" s="109"/>
      <c r="P48" s="109"/>
      <c r="Q48" s="95"/>
      <c r="R48" s="92">
        <f t="shared" ref="R48:R50" si="8">SUM(F48:Q48)</f>
        <v>28</v>
      </c>
      <c r="S48" s="95" t="s">
        <v>37</v>
      </c>
      <c r="T48" s="93">
        <v>4</v>
      </c>
      <c r="U48" s="154"/>
      <c r="V48" s="89"/>
      <c r="W48" s="108"/>
      <c r="X48" s="108"/>
      <c r="Y48" s="108"/>
      <c r="Z48" s="35"/>
    </row>
    <row r="49" spans="1:28" s="4" customFormat="1" ht="21" customHeight="1" thickTop="1" thickBot="1">
      <c r="B49" s="201"/>
      <c r="C49" s="204"/>
      <c r="D49" s="182" t="s">
        <v>116</v>
      </c>
      <c r="E49" s="183"/>
      <c r="F49" s="95"/>
      <c r="G49" s="95"/>
      <c r="H49" s="95"/>
      <c r="I49" s="95">
        <v>84</v>
      </c>
      <c r="J49" s="95"/>
      <c r="K49" s="95"/>
      <c r="L49" s="109"/>
      <c r="M49" s="109"/>
      <c r="N49" s="109"/>
      <c r="O49" s="109"/>
      <c r="P49" s="109"/>
      <c r="Q49" s="95"/>
      <c r="R49" s="92">
        <v>84</v>
      </c>
      <c r="S49" s="95" t="s">
        <v>36</v>
      </c>
      <c r="T49" s="93">
        <v>6</v>
      </c>
      <c r="U49" s="89"/>
      <c r="V49" s="89"/>
      <c r="W49" s="108"/>
      <c r="X49" s="108"/>
      <c r="Y49" s="108"/>
      <c r="Z49" s="35"/>
    </row>
    <row r="50" spans="1:28" s="4" customFormat="1" ht="21" customHeight="1" thickTop="1" thickBot="1">
      <c r="B50" s="201"/>
      <c r="C50" s="204"/>
      <c r="D50" s="182" t="s">
        <v>72</v>
      </c>
      <c r="E50" s="183"/>
      <c r="F50" s="95"/>
      <c r="G50" s="95"/>
      <c r="H50" s="95"/>
      <c r="I50" s="95"/>
      <c r="J50" s="95"/>
      <c r="K50" s="95"/>
      <c r="L50" s="109"/>
      <c r="M50" s="109"/>
      <c r="N50" s="109">
        <v>28</v>
      </c>
      <c r="O50" s="109"/>
      <c r="P50" s="109"/>
      <c r="Q50" s="95"/>
      <c r="R50" s="92">
        <f t="shared" si="8"/>
        <v>28</v>
      </c>
      <c r="S50" s="95" t="s">
        <v>26</v>
      </c>
      <c r="T50" s="93">
        <v>2</v>
      </c>
      <c r="U50" s="89"/>
      <c r="V50" s="152"/>
      <c r="W50" s="35"/>
      <c r="X50" s="35"/>
      <c r="Y50" s="35"/>
      <c r="Z50" s="35"/>
    </row>
    <row r="51" spans="1:28" s="4" customFormat="1" ht="21" customHeight="1" thickTop="1" thickBot="1">
      <c r="B51" s="201"/>
      <c r="C51" s="204"/>
      <c r="D51" s="182" t="s">
        <v>52</v>
      </c>
      <c r="E51" s="183"/>
      <c r="F51" s="95"/>
      <c r="G51" s="95"/>
      <c r="H51" s="95"/>
      <c r="I51" s="95"/>
      <c r="J51" s="95"/>
      <c r="K51" s="95"/>
      <c r="L51" s="109"/>
      <c r="M51" s="109"/>
      <c r="N51" s="109"/>
      <c r="O51" s="109"/>
      <c r="P51" s="109"/>
      <c r="Q51" s="95"/>
      <c r="R51" s="92"/>
      <c r="S51" s="95" t="s">
        <v>26</v>
      </c>
      <c r="T51" s="93">
        <v>16</v>
      </c>
      <c r="U51" s="168"/>
      <c r="W51" s="169"/>
      <c r="X51" s="35"/>
      <c r="Y51" s="35"/>
      <c r="Z51" s="35"/>
    </row>
    <row r="52" spans="1:28" s="4" customFormat="1" ht="21" customHeight="1" thickTop="1" thickBot="1">
      <c r="B52" s="201"/>
      <c r="C52" s="110"/>
      <c r="D52" s="144" t="s">
        <v>97</v>
      </c>
      <c r="E52" s="103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9">
        <v>140</v>
      </c>
      <c r="S52" s="100"/>
      <c r="T52" s="101">
        <f>SUM(T48:T51)</f>
        <v>28</v>
      </c>
      <c r="U52" s="89"/>
      <c r="V52" s="152"/>
      <c r="W52" s="35"/>
      <c r="X52" s="35"/>
      <c r="Y52" s="35"/>
      <c r="Z52" s="35"/>
    </row>
    <row r="53" spans="1:28" s="4" customFormat="1" ht="21" customHeight="1" thickTop="1" thickBot="1">
      <c r="B53" s="201"/>
      <c r="C53" s="205" t="s">
        <v>104</v>
      </c>
      <c r="D53" s="181" t="s">
        <v>117</v>
      </c>
      <c r="E53" s="183"/>
      <c r="F53" s="109"/>
      <c r="G53" s="109"/>
      <c r="H53" s="109"/>
      <c r="I53" s="109">
        <v>84</v>
      </c>
      <c r="J53" s="109"/>
      <c r="K53" s="109"/>
      <c r="L53" s="109"/>
      <c r="M53" s="109"/>
      <c r="N53" s="109"/>
      <c r="O53" s="109"/>
      <c r="P53" s="109"/>
      <c r="Q53" s="109"/>
      <c r="R53" s="92">
        <v>84</v>
      </c>
      <c r="S53" s="109" t="s">
        <v>37</v>
      </c>
      <c r="T53" s="93">
        <v>6</v>
      </c>
      <c r="U53" s="107"/>
      <c r="V53" s="108"/>
      <c r="W53" s="108"/>
      <c r="X53" s="108"/>
      <c r="Y53" s="35"/>
      <c r="Z53" s="35"/>
    </row>
    <row r="54" spans="1:28" s="4" customFormat="1" ht="21" customHeight="1" thickTop="1" thickBot="1">
      <c r="B54" s="201"/>
      <c r="C54" s="205"/>
      <c r="D54" s="181" t="s">
        <v>73</v>
      </c>
      <c r="E54" s="183"/>
      <c r="F54" s="109"/>
      <c r="G54" s="109"/>
      <c r="H54" s="109"/>
      <c r="I54" s="109"/>
      <c r="J54" s="109"/>
      <c r="K54" s="109"/>
      <c r="L54" s="109"/>
      <c r="M54" s="109"/>
      <c r="N54" s="109">
        <v>28</v>
      </c>
      <c r="O54" s="109"/>
      <c r="P54" s="109"/>
      <c r="Q54" s="109"/>
      <c r="R54" s="92">
        <f>SUM(F54:Q54)</f>
        <v>28</v>
      </c>
      <c r="S54" s="109" t="s">
        <v>26</v>
      </c>
      <c r="T54" s="93">
        <v>1</v>
      </c>
      <c r="U54" s="89"/>
      <c r="V54" s="35"/>
      <c r="W54" s="35"/>
      <c r="X54" s="35"/>
      <c r="Y54" s="35"/>
      <c r="Z54" s="35"/>
    </row>
    <row r="55" spans="1:28" s="4" customFormat="1" ht="21" customHeight="1" thickTop="1" thickBot="1">
      <c r="B55" s="201"/>
      <c r="C55" s="205"/>
      <c r="D55" s="181" t="s">
        <v>114</v>
      </c>
      <c r="E55" s="183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92">
        <f>SUM(F55:Q55)</f>
        <v>0</v>
      </c>
      <c r="S55" s="109" t="s">
        <v>26</v>
      </c>
      <c r="T55" s="93">
        <v>5</v>
      </c>
      <c r="U55" s="89"/>
      <c r="V55" s="35"/>
      <c r="W55" s="35"/>
      <c r="X55" s="35"/>
      <c r="Y55" s="35"/>
      <c r="Z55" s="35"/>
    </row>
    <row r="56" spans="1:28" s="4" customFormat="1" ht="21" customHeight="1" thickTop="1" thickBot="1">
      <c r="B56" s="201"/>
      <c r="C56" s="205"/>
      <c r="D56" s="181" t="s">
        <v>113</v>
      </c>
      <c r="E56" s="183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92">
        <f>SUM(F56:Q56)</f>
        <v>0</v>
      </c>
      <c r="S56" s="109" t="s">
        <v>25</v>
      </c>
      <c r="T56" s="93">
        <v>2</v>
      </c>
      <c r="U56" s="89"/>
      <c r="V56" s="35"/>
      <c r="W56" s="35"/>
      <c r="X56" s="35"/>
      <c r="Y56" s="35"/>
      <c r="Z56" s="35"/>
    </row>
    <row r="57" spans="1:28" s="4" customFormat="1" ht="21" customHeight="1" thickTop="1" thickBot="1">
      <c r="B57" s="201"/>
      <c r="C57" s="205"/>
      <c r="D57" s="181" t="s">
        <v>143</v>
      </c>
      <c r="E57" s="183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>
        <v>90</v>
      </c>
      <c r="R57" s="92">
        <v>90</v>
      </c>
      <c r="S57" s="109" t="s">
        <v>26</v>
      </c>
      <c r="T57" s="93">
        <v>3</v>
      </c>
      <c r="U57" s="89"/>
      <c r="V57" s="35"/>
      <c r="W57" s="35"/>
      <c r="X57" s="35"/>
      <c r="Y57" s="35"/>
      <c r="Z57" s="35"/>
    </row>
    <row r="58" spans="1:28" s="4" customFormat="1" ht="21" customHeight="1" thickTop="1" thickBot="1">
      <c r="B58" s="201"/>
      <c r="C58" s="205"/>
      <c r="D58" s="182" t="s">
        <v>51</v>
      </c>
      <c r="E58" s="183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92"/>
      <c r="S58" s="109" t="s">
        <v>26</v>
      </c>
      <c r="T58" s="93">
        <v>15</v>
      </c>
      <c r="U58" s="89"/>
      <c r="V58" s="35"/>
      <c r="W58" s="35"/>
      <c r="X58" s="35"/>
      <c r="Y58" s="35"/>
      <c r="Z58" s="35"/>
    </row>
    <row r="59" spans="1:28" s="4" customFormat="1" ht="21" customHeight="1" thickTop="1" thickBot="1">
      <c r="A59" s="8"/>
      <c r="B59" s="201"/>
      <c r="C59" s="110"/>
      <c r="D59" s="145" t="s">
        <v>98</v>
      </c>
      <c r="E59" s="111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99">
        <v>202</v>
      </c>
      <c r="S59" s="150"/>
      <c r="T59" s="101">
        <v>32</v>
      </c>
      <c r="U59" s="89"/>
      <c r="V59" s="106"/>
      <c r="W59" s="106"/>
      <c r="X59" s="106"/>
      <c r="Y59" s="106"/>
      <c r="Z59" s="106"/>
      <c r="AA59" s="6"/>
      <c r="AB59" s="6"/>
    </row>
    <row r="60" spans="1:28" s="4" customFormat="1" ht="21" customHeight="1" thickTop="1" thickBot="1">
      <c r="A60" s="9"/>
      <c r="B60" s="193"/>
      <c r="C60" s="186"/>
      <c r="D60" s="187" t="s">
        <v>151</v>
      </c>
      <c r="E60" s="188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90">
        <f>SUM(R59,R52)</f>
        <v>342</v>
      </c>
      <c r="S60" s="191"/>
      <c r="T60" s="192">
        <f>T59+T52</f>
        <v>60</v>
      </c>
      <c r="U60" s="89"/>
      <c r="V60" s="35"/>
      <c r="W60" s="35"/>
      <c r="X60" s="35"/>
      <c r="Y60" s="35"/>
      <c r="Z60" s="35"/>
    </row>
    <row r="61" spans="1:28" ht="25.5" customHeight="1" thickTop="1" thickBot="1">
      <c r="A61" s="10"/>
      <c r="B61" s="194"/>
      <c r="C61" s="195"/>
      <c r="D61" s="196" t="s">
        <v>6</v>
      </c>
      <c r="E61" s="197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 t="s">
        <v>156</v>
      </c>
      <c r="R61" s="198">
        <f>SUM(R60,R47,R32)</f>
        <v>1432</v>
      </c>
      <c r="S61" s="199" t="s">
        <v>5</v>
      </c>
      <c r="T61" s="198">
        <f>T60+T47+T32</f>
        <v>180</v>
      </c>
      <c r="U61" s="211"/>
      <c r="V61" s="212"/>
      <c r="W61" s="212"/>
      <c r="X61" s="212"/>
      <c r="Y61" s="35"/>
      <c r="Z61" s="35"/>
    </row>
    <row r="62" spans="1:28" s="2" customFormat="1" ht="17.149999999999999" customHeight="1" thickTop="1">
      <c r="A62" s="4"/>
      <c r="B62" s="35"/>
      <c r="C62" s="113"/>
      <c r="D62" s="113"/>
      <c r="E62" s="113"/>
      <c r="F62" s="113"/>
      <c r="G62" s="215" t="s">
        <v>158</v>
      </c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171">
        <v>1880</v>
      </c>
      <c r="S62" s="115"/>
      <c r="T62" s="116"/>
      <c r="U62" s="35"/>
      <c r="V62" s="85"/>
      <c r="W62" s="85"/>
      <c r="X62" s="85"/>
      <c r="Y62" s="85"/>
      <c r="Z62" s="85"/>
    </row>
    <row r="63" spans="1:28" s="2" customFormat="1" ht="17.149999999999999" customHeight="1">
      <c r="A63" s="4"/>
      <c r="B63" s="35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4"/>
      <c r="S63" s="115"/>
      <c r="T63" s="116"/>
      <c r="U63" s="35"/>
      <c r="V63" s="85"/>
      <c r="W63" s="85"/>
      <c r="X63" s="85"/>
      <c r="Y63" s="85"/>
      <c r="Z63" s="85"/>
    </row>
    <row r="64" spans="1:28" s="2" customFormat="1" ht="17.149999999999999" customHeight="1">
      <c r="A64" s="4"/>
      <c r="B64" s="35"/>
      <c r="C64" s="117"/>
      <c r="D64" s="118" t="s">
        <v>33</v>
      </c>
      <c r="E64" s="117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4"/>
      <c r="S64" s="115"/>
      <c r="T64" s="119"/>
      <c r="U64" s="35"/>
      <c r="V64" s="85"/>
      <c r="W64" s="86"/>
      <c r="X64" s="86"/>
      <c r="Y64" s="85"/>
      <c r="Z64" s="85"/>
    </row>
    <row r="65" spans="1:26" s="2" customFormat="1" ht="17.149999999999999" customHeight="1">
      <c r="A65" s="4"/>
      <c r="B65" s="35"/>
      <c r="C65" s="117"/>
      <c r="D65" s="118" t="s">
        <v>59</v>
      </c>
      <c r="E65" s="117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4"/>
      <c r="S65" s="115"/>
      <c r="T65" s="119"/>
      <c r="U65" s="35"/>
      <c r="V65" s="85"/>
      <c r="W65" s="86"/>
      <c r="X65" s="86"/>
      <c r="Y65" s="85"/>
      <c r="Z65" s="85"/>
    </row>
    <row r="66" spans="1:26" s="22" customFormat="1" ht="17.149999999999999" customHeight="1">
      <c r="A66" s="21"/>
      <c r="B66" s="87"/>
      <c r="C66" s="117"/>
      <c r="D66" s="210" t="s">
        <v>155</v>
      </c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88"/>
      <c r="Y66" s="87"/>
      <c r="Z66" s="87"/>
    </row>
    <row r="67" spans="1:26" s="2" customFormat="1" ht="37.5" customHeight="1">
      <c r="A67" s="4"/>
      <c r="B67" s="120"/>
      <c r="C67" s="117"/>
      <c r="D67" s="200" t="s">
        <v>144</v>
      </c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151"/>
      <c r="U67" s="151"/>
      <c r="V67" s="151"/>
      <c r="W67" s="151"/>
      <c r="X67" s="146"/>
      <c r="Y67" s="146"/>
      <c r="Z67" s="146"/>
    </row>
    <row r="68" spans="1:26" s="2" customFormat="1" ht="24.65" customHeight="1">
      <c r="A68" s="4"/>
      <c r="B68" s="120"/>
      <c r="C68" s="117"/>
      <c r="D68" s="170" t="s">
        <v>157</v>
      </c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51"/>
      <c r="U68" s="151"/>
      <c r="V68" s="151"/>
      <c r="W68" s="151"/>
      <c r="X68" s="146"/>
      <c r="Y68" s="146"/>
      <c r="Z68" s="146"/>
    </row>
    <row r="69" spans="1:26" ht="17.149999999999999" customHeight="1">
      <c r="B69" s="35"/>
      <c r="C69" s="35"/>
      <c r="D69" s="121" t="s">
        <v>30</v>
      </c>
      <c r="E69" s="8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106"/>
      <c r="S69" s="35"/>
      <c r="T69" s="106"/>
      <c r="U69" s="122"/>
      <c r="V69" s="35"/>
      <c r="W69" s="35"/>
      <c r="X69" s="35"/>
      <c r="Y69" s="35"/>
      <c r="Z69" s="35"/>
    </row>
    <row r="70" spans="1:26" ht="17.149999999999999" customHeight="1">
      <c r="B70" s="35"/>
      <c r="C70" s="35"/>
      <c r="D70" s="62" t="s">
        <v>84</v>
      </c>
      <c r="E70" s="8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106"/>
      <c r="S70" s="35"/>
      <c r="T70" s="106"/>
      <c r="U70" s="122"/>
      <c r="V70" s="35"/>
      <c r="W70" s="35"/>
      <c r="X70" s="35"/>
      <c r="Y70" s="35"/>
      <c r="Z70" s="35"/>
    </row>
    <row r="71" spans="1:26" ht="17.149999999999999" customHeight="1">
      <c r="B71" s="35"/>
      <c r="C71" s="35"/>
      <c r="D71" s="62" t="s">
        <v>83</v>
      </c>
      <c r="E71" s="8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106"/>
      <c r="S71" s="123"/>
      <c r="T71" s="106"/>
      <c r="U71" s="35"/>
      <c r="V71" s="35"/>
      <c r="W71" s="35"/>
      <c r="X71" s="35"/>
      <c r="Y71" s="35"/>
      <c r="Z71" s="35"/>
    </row>
    <row r="72" spans="1:26" ht="17.149999999999999" customHeight="1">
      <c r="B72" s="35"/>
      <c r="C72" s="35"/>
      <c r="D72" s="62" t="s">
        <v>85</v>
      </c>
      <c r="E72" s="8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106"/>
      <c r="S72" s="35"/>
      <c r="T72" s="106"/>
      <c r="U72" s="35"/>
      <c r="V72" s="35"/>
      <c r="W72" s="35"/>
      <c r="X72" s="35"/>
      <c r="Y72" s="35"/>
      <c r="Z72" s="35"/>
    </row>
    <row r="73" spans="1:26" ht="17.149999999999999" customHeight="1">
      <c r="B73" s="35"/>
      <c r="C73" s="35"/>
      <c r="D73" s="62" t="s">
        <v>56</v>
      </c>
      <c r="E73" s="8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106"/>
      <c r="S73" s="35"/>
      <c r="T73" s="106"/>
      <c r="U73" s="35"/>
      <c r="V73" s="35"/>
      <c r="W73" s="35"/>
      <c r="X73" s="35"/>
      <c r="Y73" s="35"/>
      <c r="Z73" s="35"/>
    </row>
    <row r="74" spans="1:26" ht="17.149999999999999" customHeight="1">
      <c r="B74" s="35"/>
      <c r="C74" s="35"/>
      <c r="D74" s="62" t="s">
        <v>28</v>
      </c>
      <c r="E74" s="8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106"/>
      <c r="S74" s="35"/>
      <c r="T74" s="106"/>
      <c r="U74" s="35"/>
      <c r="V74" s="35"/>
      <c r="W74" s="35"/>
      <c r="X74" s="35"/>
      <c r="Y74" s="35"/>
      <c r="Z74" s="35"/>
    </row>
    <row r="75" spans="1:26" ht="17.149999999999999" customHeight="1">
      <c r="B75" s="35"/>
      <c r="C75" s="35"/>
      <c r="D75" s="62" t="s">
        <v>34</v>
      </c>
      <c r="E75" s="8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106"/>
      <c r="S75" s="35"/>
      <c r="T75" s="106"/>
      <c r="U75" s="35"/>
      <c r="V75" s="35"/>
      <c r="W75" s="35"/>
      <c r="X75" s="35"/>
      <c r="Y75" s="35"/>
      <c r="Z75" s="35"/>
    </row>
    <row r="76" spans="1:26" ht="17.149999999999999" customHeight="1">
      <c r="B76" s="35"/>
      <c r="C76" s="35"/>
      <c r="D76" s="62" t="s">
        <v>13</v>
      </c>
      <c r="E76" s="8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106"/>
      <c r="S76" s="35"/>
      <c r="T76" s="106"/>
      <c r="U76" s="35"/>
      <c r="V76" s="35"/>
      <c r="W76" s="35"/>
      <c r="X76" s="35"/>
      <c r="Y76" s="35"/>
      <c r="Z76" s="35"/>
    </row>
    <row r="77" spans="1:26" ht="17.149999999999999" customHeight="1">
      <c r="B77" s="35"/>
      <c r="C77" s="35"/>
      <c r="D77" s="35"/>
      <c r="E77" s="8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106"/>
      <c r="S77" s="35"/>
      <c r="T77" s="106"/>
      <c r="U77" s="35"/>
      <c r="V77" s="35"/>
      <c r="W77" s="35"/>
      <c r="X77" s="35"/>
      <c r="Y77" s="35"/>
      <c r="Z77" s="35"/>
    </row>
    <row r="78" spans="1:26" s="26" customFormat="1" ht="17.149999999999999" customHeight="1">
      <c r="A78" s="23"/>
      <c r="B78" s="23"/>
      <c r="C78" s="24"/>
      <c r="D78" s="25"/>
      <c r="E78" s="24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11"/>
      <c r="S78" s="23"/>
      <c r="T78" s="11"/>
      <c r="U78" s="23"/>
    </row>
    <row r="79" spans="1:26" s="26" customFormat="1" ht="17.149999999999999" customHeight="1">
      <c r="A79" s="23"/>
      <c r="B79" s="23"/>
      <c r="C79" s="24"/>
      <c r="D79" s="27"/>
      <c r="E79" s="24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11"/>
      <c r="S79" s="23"/>
      <c r="T79" s="11"/>
      <c r="U79" s="23"/>
    </row>
  </sheetData>
  <sheetProtection formatCells="0" formatColumns="0" formatRows="0" insertColumns="0" insertHyperlinks="0" deleteColumns="0" deleteRows="0" autoFilter="0" pivotTables="0"/>
  <dataConsolidate>
    <dataRefs count="1">
      <dataRef ref="T63:Y63" sheet="Podstw"/>
    </dataRefs>
  </dataConsolidate>
  <mergeCells count="26">
    <mergeCell ref="G62:Q62"/>
    <mergeCell ref="E2:T2"/>
    <mergeCell ref="E3:T3"/>
    <mergeCell ref="E4:T4"/>
    <mergeCell ref="E10:E11"/>
    <mergeCell ref="E9:T9"/>
    <mergeCell ref="E6:T6"/>
    <mergeCell ref="T10:T11"/>
    <mergeCell ref="F10:R10"/>
    <mergeCell ref="S10:S11"/>
    <mergeCell ref="D67:S67"/>
    <mergeCell ref="B48:B59"/>
    <mergeCell ref="C9:C11"/>
    <mergeCell ref="D9:D11"/>
    <mergeCell ref="C48:C51"/>
    <mergeCell ref="C53:C58"/>
    <mergeCell ref="B12:B32"/>
    <mergeCell ref="C12:C19"/>
    <mergeCell ref="B33:B47"/>
    <mergeCell ref="B9:B11"/>
    <mergeCell ref="C21:C30"/>
    <mergeCell ref="C33:C39"/>
    <mergeCell ref="F20:Q20"/>
    <mergeCell ref="D66:W66"/>
    <mergeCell ref="U61:X61"/>
    <mergeCell ref="U39:V39"/>
  </mergeCells>
  <phoneticPr fontId="0" type="noConversion"/>
  <pageMargins left="0.19685039370078741" right="0.19685039370078741" top="0.19685039370078741" bottom="0.19685039370078741" header="0" footer="0"/>
  <pageSetup paperSize="9" scale="52" orientation="portrait" r:id="rId1"/>
  <colBreaks count="1" manualBreakCount="1">
    <brk id="22" max="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R87"/>
  <sheetViews>
    <sheetView showGridLines="0" topLeftCell="A20" zoomScale="60" zoomScaleNormal="60" zoomScaleSheetLayoutView="66" workbookViewId="0">
      <selection activeCell="C24" sqref="C24"/>
    </sheetView>
  </sheetViews>
  <sheetFormatPr defaultRowHeight="14"/>
  <cols>
    <col min="1" max="1" width="3.58203125" style="28" customWidth="1"/>
    <col min="2" max="2" width="15.5" style="28" customWidth="1"/>
    <col min="3" max="3" width="60.08203125" style="28" bestFit="1" customWidth="1"/>
    <col min="4" max="4" width="9" style="28"/>
    <col min="5" max="8" width="5.08203125" style="28" customWidth="1"/>
    <col min="9" max="9" width="7.08203125" style="28" customWidth="1"/>
    <col min="10" max="10" width="9" style="28"/>
    <col min="11" max="11" width="16.58203125" style="28" customWidth="1"/>
    <col min="12" max="12" width="7" style="28" customWidth="1"/>
    <col min="13" max="13" width="9.58203125" style="28" customWidth="1"/>
    <col min="14" max="252" width="9" style="28"/>
    <col min="253" max="253" width="3.58203125" style="28" customWidth="1"/>
    <col min="254" max="254" width="15.5" style="28" customWidth="1"/>
    <col min="255" max="255" width="60.08203125" style="28" bestFit="1" customWidth="1"/>
    <col min="256" max="256" width="9" style="28"/>
    <col min="257" max="259" width="5.08203125" style="28" customWidth="1"/>
    <col min="260" max="260" width="7.08203125" style="28" customWidth="1"/>
    <col min="261" max="261" width="9" style="28"/>
    <col min="262" max="262" width="8.33203125" style="28" customWidth="1"/>
    <col min="263" max="263" width="4.83203125" style="28" customWidth="1"/>
    <col min="264" max="264" width="15.58203125" style="28" customWidth="1"/>
    <col min="265" max="508" width="9" style="28"/>
    <col min="509" max="509" width="3.58203125" style="28" customWidth="1"/>
    <col min="510" max="510" width="15.5" style="28" customWidth="1"/>
    <col min="511" max="511" width="60.08203125" style="28" bestFit="1" customWidth="1"/>
    <col min="512" max="512" width="9" style="28"/>
    <col min="513" max="515" width="5.08203125" style="28" customWidth="1"/>
    <col min="516" max="516" width="7.08203125" style="28" customWidth="1"/>
    <col min="517" max="517" width="9" style="28"/>
    <col min="518" max="518" width="8.33203125" style="28" customWidth="1"/>
    <col min="519" max="519" width="4.83203125" style="28" customWidth="1"/>
    <col min="520" max="520" width="15.58203125" style="28" customWidth="1"/>
    <col min="521" max="764" width="9" style="28"/>
    <col min="765" max="765" width="3.58203125" style="28" customWidth="1"/>
    <col min="766" max="766" width="15.5" style="28" customWidth="1"/>
    <col min="767" max="767" width="60.08203125" style="28" bestFit="1" customWidth="1"/>
    <col min="768" max="768" width="9" style="28"/>
    <col min="769" max="771" width="5.08203125" style="28" customWidth="1"/>
    <col min="772" max="772" width="7.08203125" style="28" customWidth="1"/>
    <col min="773" max="773" width="9" style="28"/>
    <col min="774" max="774" width="8.33203125" style="28" customWidth="1"/>
    <col min="775" max="775" width="4.83203125" style="28" customWidth="1"/>
    <col min="776" max="776" width="15.58203125" style="28" customWidth="1"/>
    <col min="777" max="1020" width="9" style="28"/>
    <col min="1021" max="1021" width="3.58203125" style="28" customWidth="1"/>
    <col min="1022" max="1022" width="15.5" style="28" customWidth="1"/>
    <col min="1023" max="1023" width="60.08203125" style="28" bestFit="1" customWidth="1"/>
    <col min="1024" max="1024" width="9" style="28"/>
    <col min="1025" max="1027" width="5.08203125" style="28" customWidth="1"/>
    <col min="1028" max="1028" width="7.08203125" style="28" customWidth="1"/>
    <col min="1029" max="1029" width="9" style="28"/>
    <col min="1030" max="1030" width="8.33203125" style="28" customWidth="1"/>
    <col min="1031" max="1031" width="4.83203125" style="28" customWidth="1"/>
    <col min="1032" max="1032" width="15.58203125" style="28" customWidth="1"/>
    <col min="1033" max="1276" width="9" style="28"/>
    <col min="1277" max="1277" width="3.58203125" style="28" customWidth="1"/>
    <col min="1278" max="1278" width="15.5" style="28" customWidth="1"/>
    <col min="1279" max="1279" width="60.08203125" style="28" bestFit="1" customWidth="1"/>
    <col min="1280" max="1280" width="9" style="28"/>
    <col min="1281" max="1283" width="5.08203125" style="28" customWidth="1"/>
    <col min="1284" max="1284" width="7.08203125" style="28" customWidth="1"/>
    <col min="1285" max="1285" width="9" style="28"/>
    <col min="1286" max="1286" width="8.33203125" style="28" customWidth="1"/>
    <col min="1287" max="1287" width="4.83203125" style="28" customWidth="1"/>
    <col min="1288" max="1288" width="15.58203125" style="28" customWidth="1"/>
    <col min="1289" max="1532" width="9" style="28"/>
    <col min="1533" max="1533" width="3.58203125" style="28" customWidth="1"/>
    <col min="1534" max="1534" width="15.5" style="28" customWidth="1"/>
    <col min="1535" max="1535" width="60.08203125" style="28" bestFit="1" customWidth="1"/>
    <col min="1536" max="1536" width="9" style="28"/>
    <col min="1537" max="1539" width="5.08203125" style="28" customWidth="1"/>
    <col min="1540" max="1540" width="7.08203125" style="28" customWidth="1"/>
    <col min="1541" max="1541" width="9" style="28"/>
    <col min="1542" max="1542" width="8.33203125" style="28" customWidth="1"/>
    <col min="1543" max="1543" width="4.83203125" style="28" customWidth="1"/>
    <col min="1544" max="1544" width="15.58203125" style="28" customWidth="1"/>
    <col min="1545" max="1788" width="9" style="28"/>
    <col min="1789" max="1789" width="3.58203125" style="28" customWidth="1"/>
    <col min="1790" max="1790" width="15.5" style="28" customWidth="1"/>
    <col min="1791" max="1791" width="60.08203125" style="28" bestFit="1" customWidth="1"/>
    <col min="1792" max="1792" width="9" style="28"/>
    <col min="1793" max="1795" width="5.08203125" style="28" customWidth="1"/>
    <col min="1796" max="1796" width="7.08203125" style="28" customWidth="1"/>
    <col min="1797" max="1797" width="9" style="28"/>
    <col min="1798" max="1798" width="8.33203125" style="28" customWidth="1"/>
    <col min="1799" max="1799" width="4.83203125" style="28" customWidth="1"/>
    <col min="1800" max="1800" width="15.58203125" style="28" customWidth="1"/>
    <col min="1801" max="2044" width="9" style="28"/>
    <col min="2045" max="2045" width="3.58203125" style="28" customWidth="1"/>
    <col min="2046" max="2046" width="15.5" style="28" customWidth="1"/>
    <col min="2047" max="2047" width="60.08203125" style="28" bestFit="1" customWidth="1"/>
    <col min="2048" max="2048" width="9" style="28"/>
    <col min="2049" max="2051" width="5.08203125" style="28" customWidth="1"/>
    <col min="2052" max="2052" width="7.08203125" style="28" customWidth="1"/>
    <col min="2053" max="2053" width="9" style="28"/>
    <col min="2054" max="2054" width="8.33203125" style="28" customWidth="1"/>
    <col min="2055" max="2055" width="4.83203125" style="28" customWidth="1"/>
    <col min="2056" max="2056" width="15.58203125" style="28" customWidth="1"/>
    <col min="2057" max="2300" width="9" style="28"/>
    <col min="2301" max="2301" width="3.58203125" style="28" customWidth="1"/>
    <col min="2302" max="2302" width="15.5" style="28" customWidth="1"/>
    <col min="2303" max="2303" width="60.08203125" style="28" bestFit="1" customWidth="1"/>
    <col min="2304" max="2304" width="9" style="28"/>
    <col min="2305" max="2307" width="5.08203125" style="28" customWidth="1"/>
    <col min="2308" max="2308" width="7.08203125" style="28" customWidth="1"/>
    <col min="2309" max="2309" width="9" style="28"/>
    <col min="2310" max="2310" width="8.33203125" style="28" customWidth="1"/>
    <col min="2311" max="2311" width="4.83203125" style="28" customWidth="1"/>
    <col min="2312" max="2312" width="15.58203125" style="28" customWidth="1"/>
    <col min="2313" max="2556" width="9" style="28"/>
    <col min="2557" max="2557" width="3.58203125" style="28" customWidth="1"/>
    <col min="2558" max="2558" width="15.5" style="28" customWidth="1"/>
    <col min="2559" max="2559" width="60.08203125" style="28" bestFit="1" customWidth="1"/>
    <col min="2560" max="2560" width="9" style="28"/>
    <col min="2561" max="2563" width="5.08203125" style="28" customWidth="1"/>
    <col min="2564" max="2564" width="7.08203125" style="28" customWidth="1"/>
    <col min="2565" max="2565" width="9" style="28"/>
    <col min="2566" max="2566" width="8.33203125" style="28" customWidth="1"/>
    <col min="2567" max="2567" width="4.83203125" style="28" customWidth="1"/>
    <col min="2568" max="2568" width="15.58203125" style="28" customWidth="1"/>
    <col min="2569" max="2812" width="9" style="28"/>
    <col min="2813" max="2813" width="3.58203125" style="28" customWidth="1"/>
    <col min="2814" max="2814" width="15.5" style="28" customWidth="1"/>
    <col min="2815" max="2815" width="60.08203125" style="28" bestFit="1" customWidth="1"/>
    <col min="2816" max="2816" width="9" style="28"/>
    <col min="2817" max="2819" width="5.08203125" style="28" customWidth="1"/>
    <col min="2820" max="2820" width="7.08203125" style="28" customWidth="1"/>
    <col min="2821" max="2821" width="9" style="28"/>
    <col min="2822" max="2822" width="8.33203125" style="28" customWidth="1"/>
    <col min="2823" max="2823" width="4.83203125" style="28" customWidth="1"/>
    <col min="2824" max="2824" width="15.58203125" style="28" customWidth="1"/>
    <col min="2825" max="3068" width="9" style="28"/>
    <col min="3069" max="3069" width="3.58203125" style="28" customWidth="1"/>
    <col min="3070" max="3070" width="15.5" style="28" customWidth="1"/>
    <col min="3071" max="3071" width="60.08203125" style="28" bestFit="1" customWidth="1"/>
    <col min="3072" max="3072" width="9" style="28"/>
    <col min="3073" max="3075" width="5.08203125" style="28" customWidth="1"/>
    <col min="3076" max="3076" width="7.08203125" style="28" customWidth="1"/>
    <col min="3077" max="3077" width="9" style="28"/>
    <col min="3078" max="3078" width="8.33203125" style="28" customWidth="1"/>
    <col min="3079" max="3079" width="4.83203125" style="28" customWidth="1"/>
    <col min="3080" max="3080" width="15.58203125" style="28" customWidth="1"/>
    <col min="3081" max="3324" width="9" style="28"/>
    <col min="3325" max="3325" width="3.58203125" style="28" customWidth="1"/>
    <col min="3326" max="3326" width="15.5" style="28" customWidth="1"/>
    <col min="3327" max="3327" width="60.08203125" style="28" bestFit="1" customWidth="1"/>
    <col min="3328" max="3328" width="9" style="28"/>
    <col min="3329" max="3331" width="5.08203125" style="28" customWidth="1"/>
    <col min="3332" max="3332" width="7.08203125" style="28" customWidth="1"/>
    <col min="3333" max="3333" width="9" style="28"/>
    <col min="3334" max="3334" width="8.33203125" style="28" customWidth="1"/>
    <col min="3335" max="3335" width="4.83203125" style="28" customWidth="1"/>
    <col min="3336" max="3336" width="15.58203125" style="28" customWidth="1"/>
    <col min="3337" max="3580" width="9" style="28"/>
    <col min="3581" max="3581" width="3.58203125" style="28" customWidth="1"/>
    <col min="3582" max="3582" width="15.5" style="28" customWidth="1"/>
    <col min="3583" max="3583" width="60.08203125" style="28" bestFit="1" customWidth="1"/>
    <col min="3584" max="3584" width="9" style="28"/>
    <col min="3585" max="3587" width="5.08203125" style="28" customWidth="1"/>
    <col min="3588" max="3588" width="7.08203125" style="28" customWidth="1"/>
    <col min="3589" max="3589" width="9" style="28"/>
    <col min="3590" max="3590" width="8.33203125" style="28" customWidth="1"/>
    <col min="3591" max="3591" width="4.83203125" style="28" customWidth="1"/>
    <col min="3592" max="3592" width="15.58203125" style="28" customWidth="1"/>
    <col min="3593" max="3836" width="9" style="28"/>
    <col min="3837" max="3837" width="3.58203125" style="28" customWidth="1"/>
    <col min="3838" max="3838" width="15.5" style="28" customWidth="1"/>
    <col min="3839" max="3839" width="60.08203125" style="28" bestFit="1" customWidth="1"/>
    <col min="3840" max="3840" width="9" style="28"/>
    <col min="3841" max="3843" width="5.08203125" style="28" customWidth="1"/>
    <col min="3844" max="3844" width="7.08203125" style="28" customWidth="1"/>
    <col min="3845" max="3845" width="9" style="28"/>
    <col min="3846" max="3846" width="8.33203125" style="28" customWidth="1"/>
    <col min="3847" max="3847" width="4.83203125" style="28" customWidth="1"/>
    <col min="3848" max="3848" width="15.58203125" style="28" customWidth="1"/>
    <col min="3849" max="4092" width="9" style="28"/>
    <col min="4093" max="4093" width="3.58203125" style="28" customWidth="1"/>
    <col min="4094" max="4094" width="15.5" style="28" customWidth="1"/>
    <col min="4095" max="4095" width="60.08203125" style="28" bestFit="1" customWidth="1"/>
    <col min="4096" max="4096" width="9" style="28"/>
    <col min="4097" max="4099" width="5.08203125" style="28" customWidth="1"/>
    <col min="4100" max="4100" width="7.08203125" style="28" customWidth="1"/>
    <col min="4101" max="4101" width="9" style="28"/>
    <col min="4102" max="4102" width="8.33203125" style="28" customWidth="1"/>
    <col min="4103" max="4103" width="4.83203125" style="28" customWidth="1"/>
    <col min="4104" max="4104" width="15.58203125" style="28" customWidth="1"/>
    <col min="4105" max="4348" width="9" style="28"/>
    <col min="4349" max="4349" width="3.58203125" style="28" customWidth="1"/>
    <col min="4350" max="4350" width="15.5" style="28" customWidth="1"/>
    <col min="4351" max="4351" width="60.08203125" style="28" bestFit="1" customWidth="1"/>
    <col min="4352" max="4352" width="9" style="28"/>
    <col min="4353" max="4355" width="5.08203125" style="28" customWidth="1"/>
    <col min="4356" max="4356" width="7.08203125" style="28" customWidth="1"/>
    <col min="4357" max="4357" width="9" style="28"/>
    <col min="4358" max="4358" width="8.33203125" style="28" customWidth="1"/>
    <col min="4359" max="4359" width="4.83203125" style="28" customWidth="1"/>
    <col min="4360" max="4360" width="15.58203125" style="28" customWidth="1"/>
    <col min="4361" max="4604" width="9" style="28"/>
    <col min="4605" max="4605" width="3.58203125" style="28" customWidth="1"/>
    <col min="4606" max="4606" width="15.5" style="28" customWidth="1"/>
    <col min="4607" max="4607" width="60.08203125" style="28" bestFit="1" customWidth="1"/>
    <col min="4608" max="4608" width="9" style="28"/>
    <col min="4609" max="4611" width="5.08203125" style="28" customWidth="1"/>
    <col min="4612" max="4612" width="7.08203125" style="28" customWidth="1"/>
    <col min="4613" max="4613" width="9" style="28"/>
    <col min="4614" max="4614" width="8.33203125" style="28" customWidth="1"/>
    <col min="4615" max="4615" width="4.83203125" style="28" customWidth="1"/>
    <col min="4616" max="4616" width="15.58203125" style="28" customWidth="1"/>
    <col min="4617" max="4860" width="9" style="28"/>
    <col min="4861" max="4861" width="3.58203125" style="28" customWidth="1"/>
    <col min="4862" max="4862" width="15.5" style="28" customWidth="1"/>
    <col min="4863" max="4863" width="60.08203125" style="28" bestFit="1" customWidth="1"/>
    <col min="4864" max="4864" width="9" style="28"/>
    <col min="4865" max="4867" width="5.08203125" style="28" customWidth="1"/>
    <col min="4868" max="4868" width="7.08203125" style="28" customWidth="1"/>
    <col min="4869" max="4869" width="9" style="28"/>
    <col min="4870" max="4870" width="8.33203125" style="28" customWidth="1"/>
    <col min="4871" max="4871" width="4.83203125" style="28" customWidth="1"/>
    <col min="4872" max="4872" width="15.58203125" style="28" customWidth="1"/>
    <col min="4873" max="5116" width="9" style="28"/>
    <col min="5117" max="5117" width="3.58203125" style="28" customWidth="1"/>
    <col min="5118" max="5118" width="15.5" style="28" customWidth="1"/>
    <col min="5119" max="5119" width="60.08203125" style="28" bestFit="1" customWidth="1"/>
    <col min="5120" max="5120" width="9" style="28"/>
    <col min="5121" max="5123" width="5.08203125" style="28" customWidth="1"/>
    <col min="5124" max="5124" width="7.08203125" style="28" customWidth="1"/>
    <col min="5125" max="5125" width="9" style="28"/>
    <col min="5126" max="5126" width="8.33203125" style="28" customWidth="1"/>
    <col min="5127" max="5127" width="4.83203125" style="28" customWidth="1"/>
    <col min="5128" max="5128" width="15.58203125" style="28" customWidth="1"/>
    <col min="5129" max="5372" width="9" style="28"/>
    <col min="5373" max="5373" width="3.58203125" style="28" customWidth="1"/>
    <col min="5374" max="5374" width="15.5" style="28" customWidth="1"/>
    <col min="5375" max="5375" width="60.08203125" style="28" bestFit="1" customWidth="1"/>
    <col min="5376" max="5376" width="9" style="28"/>
    <col min="5377" max="5379" width="5.08203125" style="28" customWidth="1"/>
    <col min="5380" max="5380" width="7.08203125" style="28" customWidth="1"/>
    <col min="5381" max="5381" width="9" style="28"/>
    <col min="5382" max="5382" width="8.33203125" style="28" customWidth="1"/>
    <col min="5383" max="5383" width="4.83203125" style="28" customWidth="1"/>
    <col min="5384" max="5384" width="15.58203125" style="28" customWidth="1"/>
    <col min="5385" max="5628" width="9" style="28"/>
    <col min="5629" max="5629" width="3.58203125" style="28" customWidth="1"/>
    <col min="5630" max="5630" width="15.5" style="28" customWidth="1"/>
    <col min="5631" max="5631" width="60.08203125" style="28" bestFit="1" customWidth="1"/>
    <col min="5632" max="5632" width="9" style="28"/>
    <col min="5633" max="5635" width="5.08203125" style="28" customWidth="1"/>
    <col min="5636" max="5636" width="7.08203125" style="28" customWidth="1"/>
    <col min="5637" max="5637" width="9" style="28"/>
    <col min="5638" max="5638" width="8.33203125" style="28" customWidth="1"/>
    <col min="5639" max="5639" width="4.83203125" style="28" customWidth="1"/>
    <col min="5640" max="5640" width="15.58203125" style="28" customWidth="1"/>
    <col min="5641" max="5884" width="9" style="28"/>
    <col min="5885" max="5885" width="3.58203125" style="28" customWidth="1"/>
    <col min="5886" max="5886" width="15.5" style="28" customWidth="1"/>
    <col min="5887" max="5887" width="60.08203125" style="28" bestFit="1" customWidth="1"/>
    <col min="5888" max="5888" width="9" style="28"/>
    <col min="5889" max="5891" width="5.08203125" style="28" customWidth="1"/>
    <col min="5892" max="5892" width="7.08203125" style="28" customWidth="1"/>
    <col min="5893" max="5893" width="9" style="28"/>
    <col min="5894" max="5894" width="8.33203125" style="28" customWidth="1"/>
    <col min="5895" max="5895" width="4.83203125" style="28" customWidth="1"/>
    <col min="5896" max="5896" width="15.58203125" style="28" customWidth="1"/>
    <col min="5897" max="6140" width="9" style="28"/>
    <col min="6141" max="6141" width="3.58203125" style="28" customWidth="1"/>
    <col min="6142" max="6142" width="15.5" style="28" customWidth="1"/>
    <col min="6143" max="6143" width="60.08203125" style="28" bestFit="1" customWidth="1"/>
    <col min="6144" max="6144" width="9" style="28"/>
    <col min="6145" max="6147" width="5.08203125" style="28" customWidth="1"/>
    <col min="6148" max="6148" width="7.08203125" style="28" customWidth="1"/>
    <col min="6149" max="6149" width="9" style="28"/>
    <col min="6150" max="6150" width="8.33203125" style="28" customWidth="1"/>
    <col min="6151" max="6151" width="4.83203125" style="28" customWidth="1"/>
    <col min="6152" max="6152" width="15.58203125" style="28" customWidth="1"/>
    <col min="6153" max="6396" width="9" style="28"/>
    <col min="6397" max="6397" width="3.58203125" style="28" customWidth="1"/>
    <col min="6398" max="6398" width="15.5" style="28" customWidth="1"/>
    <col min="6399" max="6399" width="60.08203125" style="28" bestFit="1" customWidth="1"/>
    <col min="6400" max="6400" width="9" style="28"/>
    <col min="6401" max="6403" width="5.08203125" style="28" customWidth="1"/>
    <col min="6404" max="6404" width="7.08203125" style="28" customWidth="1"/>
    <col min="6405" max="6405" width="9" style="28"/>
    <col min="6406" max="6406" width="8.33203125" style="28" customWidth="1"/>
    <col min="6407" max="6407" width="4.83203125" style="28" customWidth="1"/>
    <col min="6408" max="6408" width="15.58203125" style="28" customWidth="1"/>
    <col min="6409" max="6652" width="9" style="28"/>
    <col min="6653" max="6653" width="3.58203125" style="28" customWidth="1"/>
    <col min="6654" max="6654" width="15.5" style="28" customWidth="1"/>
    <col min="6655" max="6655" width="60.08203125" style="28" bestFit="1" customWidth="1"/>
    <col min="6656" max="6656" width="9" style="28"/>
    <col min="6657" max="6659" width="5.08203125" style="28" customWidth="1"/>
    <col min="6660" max="6660" width="7.08203125" style="28" customWidth="1"/>
    <col min="6661" max="6661" width="9" style="28"/>
    <col min="6662" max="6662" width="8.33203125" style="28" customWidth="1"/>
    <col min="6663" max="6663" width="4.83203125" style="28" customWidth="1"/>
    <col min="6664" max="6664" width="15.58203125" style="28" customWidth="1"/>
    <col min="6665" max="6908" width="9" style="28"/>
    <col min="6909" max="6909" width="3.58203125" style="28" customWidth="1"/>
    <col min="6910" max="6910" width="15.5" style="28" customWidth="1"/>
    <col min="6911" max="6911" width="60.08203125" style="28" bestFit="1" customWidth="1"/>
    <col min="6912" max="6912" width="9" style="28"/>
    <col min="6913" max="6915" width="5.08203125" style="28" customWidth="1"/>
    <col min="6916" max="6916" width="7.08203125" style="28" customWidth="1"/>
    <col min="6917" max="6917" width="9" style="28"/>
    <col min="6918" max="6918" width="8.33203125" style="28" customWidth="1"/>
    <col min="6919" max="6919" width="4.83203125" style="28" customWidth="1"/>
    <col min="6920" max="6920" width="15.58203125" style="28" customWidth="1"/>
    <col min="6921" max="7164" width="9" style="28"/>
    <col min="7165" max="7165" width="3.58203125" style="28" customWidth="1"/>
    <col min="7166" max="7166" width="15.5" style="28" customWidth="1"/>
    <col min="7167" max="7167" width="60.08203125" style="28" bestFit="1" customWidth="1"/>
    <col min="7168" max="7168" width="9" style="28"/>
    <col min="7169" max="7171" width="5.08203125" style="28" customWidth="1"/>
    <col min="7172" max="7172" width="7.08203125" style="28" customWidth="1"/>
    <col min="7173" max="7173" width="9" style="28"/>
    <col min="7174" max="7174" width="8.33203125" style="28" customWidth="1"/>
    <col min="7175" max="7175" width="4.83203125" style="28" customWidth="1"/>
    <col min="7176" max="7176" width="15.58203125" style="28" customWidth="1"/>
    <col min="7177" max="7420" width="9" style="28"/>
    <col min="7421" max="7421" width="3.58203125" style="28" customWidth="1"/>
    <col min="7422" max="7422" width="15.5" style="28" customWidth="1"/>
    <col min="7423" max="7423" width="60.08203125" style="28" bestFit="1" customWidth="1"/>
    <col min="7424" max="7424" width="9" style="28"/>
    <col min="7425" max="7427" width="5.08203125" style="28" customWidth="1"/>
    <col min="7428" max="7428" width="7.08203125" style="28" customWidth="1"/>
    <col min="7429" max="7429" width="9" style="28"/>
    <col min="7430" max="7430" width="8.33203125" style="28" customWidth="1"/>
    <col min="7431" max="7431" width="4.83203125" style="28" customWidth="1"/>
    <col min="7432" max="7432" width="15.58203125" style="28" customWidth="1"/>
    <col min="7433" max="7676" width="9" style="28"/>
    <col min="7677" max="7677" width="3.58203125" style="28" customWidth="1"/>
    <col min="7678" max="7678" width="15.5" style="28" customWidth="1"/>
    <col min="7679" max="7679" width="60.08203125" style="28" bestFit="1" customWidth="1"/>
    <col min="7680" max="7680" width="9" style="28"/>
    <col min="7681" max="7683" width="5.08203125" style="28" customWidth="1"/>
    <col min="7684" max="7684" width="7.08203125" style="28" customWidth="1"/>
    <col min="7685" max="7685" width="9" style="28"/>
    <col min="7686" max="7686" width="8.33203125" style="28" customWidth="1"/>
    <col min="7687" max="7687" width="4.83203125" style="28" customWidth="1"/>
    <col min="7688" max="7688" width="15.58203125" style="28" customWidth="1"/>
    <col min="7689" max="7932" width="9" style="28"/>
    <col min="7933" max="7933" width="3.58203125" style="28" customWidth="1"/>
    <col min="7934" max="7934" width="15.5" style="28" customWidth="1"/>
    <col min="7935" max="7935" width="60.08203125" style="28" bestFit="1" customWidth="1"/>
    <col min="7936" max="7936" width="9" style="28"/>
    <col min="7937" max="7939" width="5.08203125" style="28" customWidth="1"/>
    <col min="7940" max="7940" width="7.08203125" style="28" customWidth="1"/>
    <col min="7941" max="7941" width="9" style="28"/>
    <col min="7942" max="7942" width="8.33203125" style="28" customWidth="1"/>
    <col min="7943" max="7943" width="4.83203125" style="28" customWidth="1"/>
    <col min="7944" max="7944" width="15.58203125" style="28" customWidth="1"/>
    <col min="7945" max="8188" width="9" style="28"/>
    <col min="8189" max="8189" width="3.58203125" style="28" customWidth="1"/>
    <col min="8190" max="8190" width="15.5" style="28" customWidth="1"/>
    <col min="8191" max="8191" width="60.08203125" style="28" bestFit="1" customWidth="1"/>
    <col min="8192" max="8192" width="9" style="28"/>
    <col min="8193" max="8195" width="5.08203125" style="28" customWidth="1"/>
    <col min="8196" max="8196" width="7.08203125" style="28" customWidth="1"/>
    <col min="8197" max="8197" width="9" style="28"/>
    <col min="8198" max="8198" width="8.33203125" style="28" customWidth="1"/>
    <col min="8199" max="8199" width="4.83203125" style="28" customWidth="1"/>
    <col min="8200" max="8200" width="15.58203125" style="28" customWidth="1"/>
    <col min="8201" max="8444" width="9" style="28"/>
    <col min="8445" max="8445" width="3.58203125" style="28" customWidth="1"/>
    <col min="8446" max="8446" width="15.5" style="28" customWidth="1"/>
    <col min="8447" max="8447" width="60.08203125" style="28" bestFit="1" customWidth="1"/>
    <col min="8448" max="8448" width="9" style="28"/>
    <col min="8449" max="8451" width="5.08203125" style="28" customWidth="1"/>
    <col min="8452" max="8452" width="7.08203125" style="28" customWidth="1"/>
    <col min="8453" max="8453" width="9" style="28"/>
    <col min="8454" max="8454" width="8.33203125" style="28" customWidth="1"/>
    <col min="8455" max="8455" width="4.83203125" style="28" customWidth="1"/>
    <col min="8456" max="8456" width="15.58203125" style="28" customWidth="1"/>
    <col min="8457" max="8700" width="9" style="28"/>
    <col min="8701" max="8701" width="3.58203125" style="28" customWidth="1"/>
    <col min="8702" max="8702" width="15.5" style="28" customWidth="1"/>
    <col min="8703" max="8703" width="60.08203125" style="28" bestFit="1" customWidth="1"/>
    <col min="8704" max="8704" width="9" style="28"/>
    <col min="8705" max="8707" width="5.08203125" style="28" customWidth="1"/>
    <col min="8708" max="8708" width="7.08203125" style="28" customWidth="1"/>
    <col min="8709" max="8709" width="9" style="28"/>
    <col min="8710" max="8710" width="8.33203125" style="28" customWidth="1"/>
    <col min="8711" max="8711" width="4.83203125" style="28" customWidth="1"/>
    <col min="8712" max="8712" width="15.58203125" style="28" customWidth="1"/>
    <col min="8713" max="8956" width="9" style="28"/>
    <col min="8957" max="8957" width="3.58203125" style="28" customWidth="1"/>
    <col min="8958" max="8958" width="15.5" style="28" customWidth="1"/>
    <col min="8959" max="8959" width="60.08203125" style="28" bestFit="1" customWidth="1"/>
    <col min="8960" max="8960" width="9" style="28"/>
    <col min="8961" max="8963" width="5.08203125" style="28" customWidth="1"/>
    <col min="8964" max="8964" width="7.08203125" style="28" customWidth="1"/>
    <col min="8965" max="8965" width="9" style="28"/>
    <col min="8966" max="8966" width="8.33203125" style="28" customWidth="1"/>
    <col min="8967" max="8967" width="4.83203125" style="28" customWidth="1"/>
    <col min="8968" max="8968" width="15.58203125" style="28" customWidth="1"/>
    <col min="8969" max="9212" width="9" style="28"/>
    <col min="9213" max="9213" width="3.58203125" style="28" customWidth="1"/>
    <col min="9214" max="9214" width="15.5" style="28" customWidth="1"/>
    <col min="9215" max="9215" width="60.08203125" style="28" bestFit="1" customWidth="1"/>
    <col min="9216" max="9216" width="9" style="28"/>
    <col min="9217" max="9219" width="5.08203125" style="28" customWidth="1"/>
    <col min="9220" max="9220" width="7.08203125" style="28" customWidth="1"/>
    <col min="9221" max="9221" width="9" style="28"/>
    <col min="9222" max="9222" width="8.33203125" style="28" customWidth="1"/>
    <col min="9223" max="9223" width="4.83203125" style="28" customWidth="1"/>
    <col min="9224" max="9224" width="15.58203125" style="28" customWidth="1"/>
    <col min="9225" max="9468" width="9" style="28"/>
    <col min="9469" max="9469" width="3.58203125" style="28" customWidth="1"/>
    <col min="9470" max="9470" width="15.5" style="28" customWidth="1"/>
    <col min="9471" max="9471" width="60.08203125" style="28" bestFit="1" customWidth="1"/>
    <col min="9472" max="9472" width="9" style="28"/>
    <col min="9473" max="9475" width="5.08203125" style="28" customWidth="1"/>
    <col min="9476" max="9476" width="7.08203125" style="28" customWidth="1"/>
    <col min="9477" max="9477" width="9" style="28"/>
    <col min="9478" max="9478" width="8.33203125" style="28" customWidth="1"/>
    <col min="9479" max="9479" width="4.83203125" style="28" customWidth="1"/>
    <col min="9480" max="9480" width="15.58203125" style="28" customWidth="1"/>
    <col min="9481" max="9724" width="9" style="28"/>
    <col min="9725" max="9725" width="3.58203125" style="28" customWidth="1"/>
    <col min="9726" max="9726" width="15.5" style="28" customWidth="1"/>
    <col min="9727" max="9727" width="60.08203125" style="28" bestFit="1" customWidth="1"/>
    <col min="9728" max="9728" width="9" style="28"/>
    <col min="9729" max="9731" width="5.08203125" style="28" customWidth="1"/>
    <col min="9732" max="9732" width="7.08203125" style="28" customWidth="1"/>
    <col min="9733" max="9733" width="9" style="28"/>
    <col min="9734" max="9734" width="8.33203125" style="28" customWidth="1"/>
    <col min="9735" max="9735" width="4.83203125" style="28" customWidth="1"/>
    <col min="9736" max="9736" width="15.58203125" style="28" customWidth="1"/>
    <col min="9737" max="9980" width="9" style="28"/>
    <col min="9981" max="9981" width="3.58203125" style="28" customWidth="1"/>
    <col min="9982" max="9982" width="15.5" style="28" customWidth="1"/>
    <col min="9983" max="9983" width="60.08203125" style="28" bestFit="1" customWidth="1"/>
    <col min="9984" max="9984" width="9" style="28"/>
    <col min="9985" max="9987" width="5.08203125" style="28" customWidth="1"/>
    <col min="9988" max="9988" width="7.08203125" style="28" customWidth="1"/>
    <col min="9989" max="9989" width="9" style="28"/>
    <col min="9990" max="9990" width="8.33203125" style="28" customWidth="1"/>
    <col min="9991" max="9991" width="4.83203125" style="28" customWidth="1"/>
    <col min="9992" max="9992" width="15.58203125" style="28" customWidth="1"/>
    <col min="9993" max="10236" width="9" style="28"/>
    <col min="10237" max="10237" width="3.58203125" style="28" customWidth="1"/>
    <col min="10238" max="10238" width="15.5" style="28" customWidth="1"/>
    <col min="10239" max="10239" width="60.08203125" style="28" bestFit="1" customWidth="1"/>
    <col min="10240" max="10240" width="9" style="28"/>
    <col min="10241" max="10243" width="5.08203125" style="28" customWidth="1"/>
    <col min="10244" max="10244" width="7.08203125" style="28" customWidth="1"/>
    <col min="10245" max="10245" width="9" style="28"/>
    <col min="10246" max="10246" width="8.33203125" style="28" customWidth="1"/>
    <col min="10247" max="10247" width="4.83203125" style="28" customWidth="1"/>
    <col min="10248" max="10248" width="15.58203125" style="28" customWidth="1"/>
    <col min="10249" max="10492" width="9" style="28"/>
    <col min="10493" max="10493" width="3.58203125" style="28" customWidth="1"/>
    <col min="10494" max="10494" width="15.5" style="28" customWidth="1"/>
    <col min="10495" max="10495" width="60.08203125" style="28" bestFit="1" customWidth="1"/>
    <col min="10496" max="10496" width="9" style="28"/>
    <col min="10497" max="10499" width="5.08203125" style="28" customWidth="1"/>
    <col min="10500" max="10500" width="7.08203125" style="28" customWidth="1"/>
    <col min="10501" max="10501" width="9" style="28"/>
    <col min="10502" max="10502" width="8.33203125" style="28" customWidth="1"/>
    <col min="10503" max="10503" width="4.83203125" style="28" customWidth="1"/>
    <col min="10504" max="10504" width="15.58203125" style="28" customWidth="1"/>
    <col min="10505" max="10748" width="9" style="28"/>
    <col min="10749" max="10749" width="3.58203125" style="28" customWidth="1"/>
    <col min="10750" max="10750" width="15.5" style="28" customWidth="1"/>
    <col min="10751" max="10751" width="60.08203125" style="28" bestFit="1" customWidth="1"/>
    <col min="10752" max="10752" width="9" style="28"/>
    <col min="10753" max="10755" width="5.08203125" style="28" customWidth="1"/>
    <col min="10756" max="10756" width="7.08203125" style="28" customWidth="1"/>
    <col min="10757" max="10757" width="9" style="28"/>
    <col min="10758" max="10758" width="8.33203125" style="28" customWidth="1"/>
    <col min="10759" max="10759" width="4.83203125" style="28" customWidth="1"/>
    <col min="10760" max="10760" width="15.58203125" style="28" customWidth="1"/>
    <col min="10761" max="11004" width="9" style="28"/>
    <col min="11005" max="11005" width="3.58203125" style="28" customWidth="1"/>
    <col min="11006" max="11006" width="15.5" style="28" customWidth="1"/>
    <col min="11007" max="11007" width="60.08203125" style="28" bestFit="1" customWidth="1"/>
    <col min="11008" max="11008" width="9" style="28"/>
    <col min="11009" max="11011" width="5.08203125" style="28" customWidth="1"/>
    <col min="11012" max="11012" width="7.08203125" style="28" customWidth="1"/>
    <col min="11013" max="11013" width="9" style="28"/>
    <col min="11014" max="11014" width="8.33203125" style="28" customWidth="1"/>
    <col min="11015" max="11015" width="4.83203125" style="28" customWidth="1"/>
    <col min="11016" max="11016" width="15.58203125" style="28" customWidth="1"/>
    <col min="11017" max="11260" width="9" style="28"/>
    <col min="11261" max="11261" width="3.58203125" style="28" customWidth="1"/>
    <col min="11262" max="11262" width="15.5" style="28" customWidth="1"/>
    <col min="11263" max="11263" width="60.08203125" style="28" bestFit="1" customWidth="1"/>
    <col min="11264" max="11264" width="9" style="28"/>
    <col min="11265" max="11267" width="5.08203125" style="28" customWidth="1"/>
    <col min="11268" max="11268" width="7.08203125" style="28" customWidth="1"/>
    <col min="11269" max="11269" width="9" style="28"/>
    <col min="11270" max="11270" width="8.33203125" style="28" customWidth="1"/>
    <col min="11271" max="11271" width="4.83203125" style="28" customWidth="1"/>
    <col min="11272" max="11272" width="15.58203125" style="28" customWidth="1"/>
    <col min="11273" max="11516" width="9" style="28"/>
    <col min="11517" max="11517" width="3.58203125" style="28" customWidth="1"/>
    <col min="11518" max="11518" width="15.5" style="28" customWidth="1"/>
    <col min="11519" max="11519" width="60.08203125" style="28" bestFit="1" customWidth="1"/>
    <col min="11520" max="11520" width="9" style="28"/>
    <col min="11521" max="11523" width="5.08203125" style="28" customWidth="1"/>
    <col min="11524" max="11524" width="7.08203125" style="28" customWidth="1"/>
    <col min="11525" max="11525" width="9" style="28"/>
    <col min="11526" max="11526" width="8.33203125" style="28" customWidth="1"/>
    <col min="11527" max="11527" width="4.83203125" style="28" customWidth="1"/>
    <col min="11528" max="11528" width="15.58203125" style="28" customWidth="1"/>
    <col min="11529" max="11772" width="9" style="28"/>
    <col min="11773" max="11773" width="3.58203125" style="28" customWidth="1"/>
    <col min="11774" max="11774" width="15.5" style="28" customWidth="1"/>
    <col min="11775" max="11775" width="60.08203125" style="28" bestFit="1" customWidth="1"/>
    <col min="11776" max="11776" width="9" style="28"/>
    <col min="11777" max="11779" width="5.08203125" style="28" customWidth="1"/>
    <col min="11780" max="11780" width="7.08203125" style="28" customWidth="1"/>
    <col min="11781" max="11781" width="9" style="28"/>
    <col min="11782" max="11782" width="8.33203125" style="28" customWidth="1"/>
    <col min="11783" max="11783" width="4.83203125" style="28" customWidth="1"/>
    <col min="11784" max="11784" width="15.58203125" style="28" customWidth="1"/>
    <col min="11785" max="12028" width="9" style="28"/>
    <col min="12029" max="12029" width="3.58203125" style="28" customWidth="1"/>
    <col min="12030" max="12030" width="15.5" style="28" customWidth="1"/>
    <col min="12031" max="12031" width="60.08203125" style="28" bestFit="1" customWidth="1"/>
    <col min="12032" max="12032" width="9" style="28"/>
    <col min="12033" max="12035" width="5.08203125" style="28" customWidth="1"/>
    <col min="12036" max="12036" width="7.08203125" style="28" customWidth="1"/>
    <col min="12037" max="12037" width="9" style="28"/>
    <col min="12038" max="12038" width="8.33203125" style="28" customWidth="1"/>
    <col min="12039" max="12039" width="4.83203125" style="28" customWidth="1"/>
    <col min="12040" max="12040" width="15.58203125" style="28" customWidth="1"/>
    <col min="12041" max="12284" width="9" style="28"/>
    <col min="12285" max="12285" width="3.58203125" style="28" customWidth="1"/>
    <col min="12286" max="12286" width="15.5" style="28" customWidth="1"/>
    <col min="12287" max="12287" width="60.08203125" style="28" bestFit="1" customWidth="1"/>
    <col min="12288" max="12288" width="9" style="28"/>
    <col min="12289" max="12291" width="5.08203125" style="28" customWidth="1"/>
    <col min="12292" max="12292" width="7.08203125" style="28" customWidth="1"/>
    <col min="12293" max="12293" width="9" style="28"/>
    <col min="12294" max="12294" width="8.33203125" style="28" customWidth="1"/>
    <col min="12295" max="12295" width="4.83203125" style="28" customWidth="1"/>
    <col min="12296" max="12296" width="15.58203125" style="28" customWidth="1"/>
    <col min="12297" max="12540" width="9" style="28"/>
    <col min="12541" max="12541" width="3.58203125" style="28" customWidth="1"/>
    <col min="12542" max="12542" width="15.5" style="28" customWidth="1"/>
    <col min="12543" max="12543" width="60.08203125" style="28" bestFit="1" customWidth="1"/>
    <col min="12544" max="12544" width="9" style="28"/>
    <col min="12545" max="12547" width="5.08203125" style="28" customWidth="1"/>
    <col min="12548" max="12548" width="7.08203125" style="28" customWidth="1"/>
    <col min="12549" max="12549" width="9" style="28"/>
    <col min="12550" max="12550" width="8.33203125" style="28" customWidth="1"/>
    <col min="12551" max="12551" width="4.83203125" style="28" customWidth="1"/>
    <col min="12552" max="12552" width="15.58203125" style="28" customWidth="1"/>
    <col min="12553" max="12796" width="9" style="28"/>
    <col min="12797" max="12797" width="3.58203125" style="28" customWidth="1"/>
    <col min="12798" max="12798" width="15.5" style="28" customWidth="1"/>
    <col min="12799" max="12799" width="60.08203125" style="28" bestFit="1" customWidth="1"/>
    <col min="12800" max="12800" width="9" style="28"/>
    <col min="12801" max="12803" width="5.08203125" style="28" customWidth="1"/>
    <col min="12804" max="12804" width="7.08203125" style="28" customWidth="1"/>
    <col min="12805" max="12805" width="9" style="28"/>
    <col min="12806" max="12806" width="8.33203125" style="28" customWidth="1"/>
    <col min="12807" max="12807" width="4.83203125" style="28" customWidth="1"/>
    <col min="12808" max="12808" width="15.58203125" style="28" customWidth="1"/>
    <col min="12809" max="13052" width="9" style="28"/>
    <col min="13053" max="13053" width="3.58203125" style="28" customWidth="1"/>
    <col min="13054" max="13054" width="15.5" style="28" customWidth="1"/>
    <col min="13055" max="13055" width="60.08203125" style="28" bestFit="1" customWidth="1"/>
    <col min="13056" max="13056" width="9" style="28"/>
    <col min="13057" max="13059" width="5.08203125" style="28" customWidth="1"/>
    <col min="13060" max="13060" width="7.08203125" style="28" customWidth="1"/>
    <col min="13061" max="13061" width="9" style="28"/>
    <col min="13062" max="13062" width="8.33203125" style="28" customWidth="1"/>
    <col min="13063" max="13063" width="4.83203125" style="28" customWidth="1"/>
    <col min="13064" max="13064" width="15.58203125" style="28" customWidth="1"/>
    <col min="13065" max="13308" width="9" style="28"/>
    <col min="13309" max="13309" width="3.58203125" style="28" customWidth="1"/>
    <col min="13310" max="13310" width="15.5" style="28" customWidth="1"/>
    <col min="13311" max="13311" width="60.08203125" style="28" bestFit="1" customWidth="1"/>
    <col min="13312" max="13312" width="9" style="28"/>
    <col min="13313" max="13315" width="5.08203125" style="28" customWidth="1"/>
    <col min="13316" max="13316" width="7.08203125" style="28" customWidth="1"/>
    <col min="13317" max="13317" width="9" style="28"/>
    <col min="13318" max="13318" width="8.33203125" style="28" customWidth="1"/>
    <col min="13319" max="13319" width="4.83203125" style="28" customWidth="1"/>
    <col min="13320" max="13320" width="15.58203125" style="28" customWidth="1"/>
    <col min="13321" max="13564" width="9" style="28"/>
    <col min="13565" max="13565" width="3.58203125" style="28" customWidth="1"/>
    <col min="13566" max="13566" width="15.5" style="28" customWidth="1"/>
    <col min="13567" max="13567" width="60.08203125" style="28" bestFit="1" customWidth="1"/>
    <col min="13568" max="13568" width="9" style="28"/>
    <col min="13569" max="13571" width="5.08203125" style="28" customWidth="1"/>
    <col min="13572" max="13572" width="7.08203125" style="28" customWidth="1"/>
    <col min="13573" max="13573" width="9" style="28"/>
    <col min="13574" max="13574" width="8.33203125" style="28" customWidth="1"/>
    <col min="13575" max="13575" width="4.83203125" style="28" customWidth="1"/>
    <col min="13576" max="13576" width="15.58203125" style="28" customWidth="1"/>
    <col min="13577" max="13820" width="9" style="28"/>
    <col min="13821" max="13821" width="3.58203125" style="28" customWidth="1"/>
    <col min="13822" max="13822" width="15.5" style="28" customWidth="1"/>
    <col min="13823" max="13823" width="60.08203125" style="28" bestFit="1" customWidth="1"/>
    <col min="13824" max="13824" width="9" style="28"/>
    <col min="13825" max="13827" width="5.08203125" style="28" customWidth="1"/>
    <col min="13828" max="13828" width="7.08203125" style="28" customWidth="1"/>
    <col min="13829" max="13829" width="9" style="28"/>
    <col min="13830" max="13830" width="8.33203125" style="28" customWidth="1"/>
    <col min="13831" max="13831" width="4.83203125" style="28" customWidth="1"/>
    <col min="13832" max="13832" width="15.58203125" style="28" customWidth="1"/>
    <col min="13833" max="14076" width="9" style="28"/>
    <col min="14077" max="14077" width="3.58203125" style="28" customWidth="1"/>
    <col min="14078" max="14078" width="15.5" style="28" customWidth="1"/>
    <col min="14079" max="14079" width="60.08203125" style="28" bestFit="1" customWidth="1"/>
    <col min="14080" max="14080" width="9" style="28"/>
    <col min="14081" max="14083" width="5.08203125" style="28" customWidth="1"/>
    <col min="14084" max="14084" width="7.08203125" style="28" customWidth="1"/>
    <col min="14085" max="14085" width="9" style="28"/>
    <col min="14086" max="14086" width="8.33203125" style="28" customWidth="1"/>
    <col min="14087" max="14087" width="4.83203125" style="28" customWidth="1"/>
    <col min="14088" max="14088" width="15.58203125" style="28" customWidth="1"/>
    <col min="14089" max="14332" width="9" style="28"/>
    <col min="14333" max="14333" width="3.58203125" style="28" customWidth="1"/>
    <col min="14334" max="14334" width="15.5" style="28" customWidth="1"/>
    <col min="14335" max="14335" width="60.08203125" style="28" bestFit="1" customWidth="1"/>
    <col min="14336" max="14336" width="9" style="28"/>
    <col min="14337" max="14339" width="5.08203125" style="28" customWidth="1"/>
    <col min="14340" max="14340" width="7.08203125" style="28" customWidth="1"/>
    <col min="14341" max="14341" width="9" style="28"/>
    <col min="14342" max="14342" width="8.33203125" style="28" customWidth="1"/>
    <col min="14343" max="14343" width="4.83203125" style="28" customWidth="1"/>
    <col min="14344" max="14344" width="15.58203125" style="28" customWidth="1"/>
    <col min="14345" max="14588" width="9" style="28"/>
    <col min="14589" max="14589" width="3.58203125" style="28" customWidth="1"/>
    <col min="14590" max="14590" width="15.5" style="28" customWidth="1"/>
    <col min="14591" max="14591" width="60.08203125" style="28" bestFit="1" customWidth="1"/>
    <col min="14592" max="14592" width="9" style="28"/>
    <col min="14593" max="14595" width="5.08203125" style="28" customWidth="1"/>
    <col min="14596" max="14596" width="7.08203125" style="28" customWidth="1"/>
    <col min="14597" max="14597" width="9" style="28"/>
    <col min="14598" max="14598" width="8.33203125" style="28" customWidth="1"/>
    <col min="14599" max="14599" width="4.83203125" style="28" customWidth="1"/>
    <col min="14600" max="14600" width="15.58203125" style="28" customWidth="1"/>
    <col min="14601" max="14844" width="9" style="28"/>
    <col min="14845" max="14845" width="3.58203125" style="28" customWidth="1"/>
    <col min="14846" max="14846" width="15.5" style="28" customWidth="1"/>
    <col min="14847" max="14847" width="60.08203125" style="28" bestFit="1" customWidth="1"/>
    <col min="14848" max="14848" width="9" style="28"/>
    <col min="14849" max="14851" width="5.08203125" style="28" customWidth="1"/>
    <col min="14852" max="14852" width="7.08203125" style="28" customWidth="1"/>
    <col min="14853" max="14853" width="9" style="28"/>
    <col min="14854" max="14854" width="8.33203125" style="28" customWidth="1"/>
    <col min="14855" max="14855" width="4.83203125" style="28" customWidth="1"/>
    <col min="14856" max="14856" width="15.58203125" style="28" customWidth="1"/>
    <col min="14857" max="15100" width="9" style="28"/>
    <col min="15101" max="15101" width="3.58203125" style="28" customWidth="1"/>
    <col min="15102" max="15102" width="15.5" style="28" customWidth="1"/>
    <col min="15103" max="15103" width="60.08203125" style="28" bestFit="1" customWidth="1"/>
    <col min="15104" max="15104" width="9" style="28"/>
    <col min="15105" max="15107" width="5.08203125" style="28" customWidth="1"/>
    <col min="15108" max="15108" width="7.08203125" style="28" customWidth="1"/>
    <col min="15109" max="15109" width="9" style="28"/>
    <col min="15110" max="15110" width="8.33203125" style="28" customWidth="1"/>
    <col min="15111" max="15111" width="4.83203125" style="28" customWidth="1"/>
    <col min="15112" max="15112" width="15.58203125" style="28" customWidth="1"/>
    <col min="15113" max="15356" width="9" style="28"/>
    <col min="15357" max="15357" width="3.58203125" style="28" customWidth="1"/>
    <col min="15358" max="15358" width="15.5" style="28" customWidth="1"/>
    <col min="15359" max="15359" width="60.08203125" style="28" bestFit="1" customWidth="1"/>
    <col min="15360" max="15360" width="9" style="28"/>
    <col min="15361" max="15363" width="5.08203125" style="28" customWidth="1"/>
    <col min="15364" max="15364" width="7.08203125" style="28" customWidth="1"/>
    <col min="15365" max="15365" width="9" style="28"/>
    <col min="15366" max="15366" width="8.33203125" style="28" customWidth="1"/>
    <col min="15367" max="15367" width="4.83203125" style="28" customWidth="1"/>
    <col min="15368" max="15368" width="15.58203125" style="28" customWidth="1"/>
    <col min="15369" max="15612" width="9" style="28"/>
    <col min="15613" max="15613" width="3.58203125" style="28" customWidth="1"/>
    <col min="15614" max="15614" width="15.5" style="28" customWidth="1"/>
    <col min="15615" max="15615" width="60.08203125" style="28" bestFit="1" customWidth="1"/>
    <col min="15616" max="15616" width="9" style="28"/>
    <col min="15617" max="15619" width="5.08203125" style="28" customWidth="1"/>
    <col min="15620" max="15620" width="7.08203125" style="28" customWidth="1"/>
    <col min="15621" max="15621" width="9" style="28"/>
    <col min="15622" max="15622" width="8.33203125" style="28" customWidth="1"/>
    <col min="15623" max="15623" width="4.83203125" style="28" customWidth="1"/>
    <col min="15624" max="15624" width="15.58203125" style="28" customWidth="1"/>
    <col min="15625" max="15868" width="9" style="28"/>
    <col min="15869" max="15869" width="3.58203125" style="28" customWidth="1"/>
    <col min="15870" max="15870" width="15.5" style="28" customWidth="1"/>
    <col min="15871" max="15871" width="60.08203125" style="28" bestFit="1" customWidth="1"/>
    <col min="15872" max="15872" width="9" style="28"/>
    <col min="15873" max="15875" width="5.08203125" style="28" customWidth="1"/>
    <col min="15876" max="15876" width="7.08203125" style="28" customWidth="1"/>
    <col min="15877" max="15877" width="9" style="28"/>
    <col min="15878" max="15878" width="8.33203125" style="28" customWidth="1"/>
    <col min="15879" max="15879" width="4.83203125" style="28" customWidth="1"/>
    <col min="15880" max="15880" width="15.58203125" style="28" customWidth="1"/>
    <col min="15881" max="16124" width="9" style="28"/>
    <col min="16125" max="16125" width="3.58203125" style="28" customWidth="1"/>
    <col min="16126" max="16126" width="15.5" style="28" customWidth="1"/>
    <col min="16127" max="16127" width="60.08203125" style="28" bestFit="1" customWidth="1"/>
    <col min="16128" max="16128" width="9" style="28"/>
    <col min="16129" max="16131" width="5.08203125" style="28" customWidth="1"/>
    <col min="16132" max="16132" width="7.08203125" style="28" customWidth="1"/>
    <col min="16133" max="16133" width="9" style="28"/>
    <col min="16134" max="16134" width="8.33203125" style="28" customWidth="1"/>
    <col min="16135" max="16135" width="4.83203125" style="28" customWidth="1"/>
    <col min="16136" max="16136" width="15.58203125" style="28" customWidth="1"/>
    <col min="16137" max="16378" width="9" style="28"/>
    <col min="16379" max="16383" width="9" style="28" customWidth="1"/>
    <col min="16384" max="16384" width="9" style="28"/>
  </cols>
  <sheetData>
    <row r="2" spans="2:17" ht="20">
      <c r="C2" s="74"/>
      <c r="D2" s="129" t="s">
        <v>12</v>
      </c>
      <c r="E2" s="129"/>
      <c r="F2" s="129"/>
      <c r="G2" s="129"/>
      <c r="H2" s="129"/>
      <c r="I2" s="29"/>
    </row>
    <row r="3" spans="2:17" ht="20">
      <c r="C3" s="74"/>
      <c r="D3" s="130" t="s">
        <v>9</v>
      </c>
      <c r="E3" s="131" t="s">
        <v>60</v>
      </c>
      <c r="F3" s="131"/>
      <c r="G3" s="131"/>
      <c r="H3" s="131"/>
      <c r="I3" s="30"/>
    </row>
    <row r="4" spans="2:17" ht="20">
      <c r="C4" s="74"/>
      <c r="D4" s="130" t="s">
        <v>11</v>
      </c>
      <c r="E4" s="131" t="s">
        <v>61</v>
      </c>
      <c r="F4" s="131"/>
      <c r="G4" s="131"/>
      <c r="H4" s="131"/>
      <c r="I4" s="30"/>
    </row>
    <row r="5" spans="2:17" ht="20">
      <c r="C5" s="74"/>
      <c r="D5" s="130" t="s">
        <v>7</v>
      </c>
      <c r="E5" s="131" t="s">
        <v>4</v>
      </c>
      <c r="F5" s="131"/>
      <c r="G5" s="131"/>
      <c r="H5" s="131"/>
      <c r="I5" s="30"/>
    </row>
    <row r="6" spans="2:17" ht="20">
      <c r="C6" s="74"/>
      <c r="D6" s="130" t="s">
        <v>8</v>
      </c>
      <c r="E6" s="131" t="s">
        <v>23</v>
      </c>
      <c r="F6" s="131"/>
      <c r="G6" s="131"/>
      <c r="H6" s="131"/>
      <c r="I6" s="30"/>
    </row>
    <row r="7" spans="2:17" ht="20">
      <c r="C7" s="74"/>
      <c r="D7" s="130" t="s">
        <v>10</v>
      </c>
      <c r="E7" s="132" t="s">
        <v>62</v>
      </c>
      <c r="F7" s="132"/>
      <c r="G7" s="132"/>
      <c r="H7" s="132"/>
      <c r="I7" s="31"/>
    </row>
    <row r="8" spans="2:17" ht="17.5">
      <c r="B8" s="32" t="s">
        <v>63</v>
      </c>
      <c r="C8" s="74"/>
      <c r="D8" s="74"/>
      <c r="E8" s="74"/>
      <c r="F8" s="74"/>
      <c r="G8" s="74"/>
      <c r="H8" s="74"/>
    </row>
    <row r="9" spans="2:17" ht="18" customHeight="1">
      <c r="B9" s="33" t="s">
        <v>64</v>
      </c>
      <c r="C9" s="133"/>
      <c r="D9" s="134"/>
      <c r="E9" s="135"/>
      <c r="F9" s="135"/>
      <c r="G9" s="135"/>
      <c r="H9" s="135"/>
      <c r="I9" s="34"/>
    </row>
    <row r="10" spans="2:17" ht="24" customHeight="1">
      <c r="C10" s="74"/>
      <c r="D10" s="74"/>
      <c r="E10" s="74"/>
      <c r="F10" s="74"/>
      <c r="G10" s="74"/>
      <c r="H10" s="74"/>
    </row>
    <row r="11" spans="2:17" ht="23.25" customHeight="1" thickBot="1">
      <c r="B11" s="222" t="s">
        <v>20</v>
      </c>
      <c r="C11" s="224" t="s">
        <v>0</v>
      </c>
      <c r="D11" s="226" t="s">
        <v>1</v>
      </c>
      <c r="E11" s="226"/>
      <c r="F11" s="226"/>
      <c r="G11" s="226"/>
      <c r="H11" s="226"/>
      <c r="I11" s="226"/>
      <c r="J11" s="226"/>
      <c r="K11" s="226"/>
      <c r="L11" s="227"/>
      <c r="M11" s="66"/>
      <c r="N11" s="221"/>
      <c r="O11" s="221"/>
      <c r="P11" s="221"/>
      <c r="Q11" s="221"/>
    </row>
    <row r="12" spans="2:17" ht="23.25" customHeight="1" thickTop="1" thickBot="1">
      <c r="B12" s="223"/>
      <c r="C12" s="225"/>
      <c r="D12" s="228" t="s">
        <v>38</v>
      </c>
      <c r="E12" s="228"/>
      <c r="F12" s="228"/>
      <c r="G12" s="228"/>
      <c r="H12" s="228"/>
      <c r="I12" s="228"/>
      <c r="J12" s="228"/>
      <c r="K12" s="228" t="s">
        <v>39</v>
      </c>
      <c r="L12" s="229" t="s">
        <v>2</v>
      </c>
      <c r="M12" s="66"/>
      <c r="N12" s="221"/>
      <c r="O12" s="221"/>
      <c r="P12" s="221"/>
      <c r="Q12" s="221"/>
    </row>
    <row r="13" spans="2:17" ht="27.75" customHeight="1" thickTop="1" thickBot="1">
      <c r="B13" s="223"/>
      <c r="C13" s="225"/>
      <c r="D13" s="228"/>
      <c r="E13" s="125" t="s">
        <v>14</v>
      </c>
      <c r="F13" s="125" t="s">
        <v>17</v>
      </c>
      <c r="G13" s="125" t="s">
        <v>45</v>
      </c>
      <c r="H13" s="125" t="s">
        <v>44</v>
      </c>
      <c r="I13" s="125" t="s">
        <v>32</v>
      </c>
      <c r="J13" s="125" t="s">
        <v>3</v>
      </c>
      <c r="K13" s="228"/>
      <c r="L13" s="229"/>
      <c r="M13" s="66"/>
      <c r="N13" s="221"/>
      <c r="O13" s="221"/>
      <c r="P13" s="221"/>
      <c r="Q13" s="221"/>
    </row>
    <row r="14" spans="2:17" ht="28.5" customHeight="1" thickTop="1" thickBot="1">
      <c r="B14" s="75" t="s">
        <v>40</v>
      </c>
      <c r="C14" s="62" t="s">
        <v>106</v>
      </c>
      <c r="D14" s="36"/>
      <c r="E14" s="35">
        <v>28</v>
      </c>
      <c r="F14" s="37"/>
      <c r="G14" s="37"/>
      <c r="H14" s="37"/>
      <c r="I14" s="37"/>
      <c r="J14" s="65">
        <v>28</v>
      </c>
      <c r="K14" s="37" t="s">
        <v>37</v>
      </c>
      <c r="L14" s="65">
        <v>2</v>
      </c>
      <c r="M14" s="159"/>
      <c r="N14"/>
      <c r="O14"/>
      <c r="P14"/>
      <c r="Q14"/>
    </row>
    <row r="15" spans="2:17" ht="28.5" customHeight="1" thickTop="1" thickBot="1">
      <c r="B15" s="75" t="s">
        <v>167</v>
      </c>
      <c r="C15" s="39" t="s">
        <v>105</v>
      </c>
      <c r="D15" s="36"/>
      <c r="E15" s="37"/>
      <c r="F15" s="37"/>
      <c r="G15" s="37"/>
      <c r="H15" s="37"/>
      <c r="I15" s="37">
        <v>28</v>
      </c>
      <c r="J15" s="43">
        <v>28</v>
      </c>
      <c r="K15" s="37" t="s">
        <v>36</v>
      </c>
      <c r="L15" s="44">
        <v>3</v>
      </c>
      <c r="M15" s="156"/>
      <c r="N15"/>
      <c r="O15"/>
      <c r="P15"/>
      <c r="Q15"/>
    </row>
    <row r="16" spans="2:17" ht="28.5" customHeight="1" thickTop="1" thickBot="1">
      <c r="B16" s="75" t="s">
        <v>163</v>
      </c>
      <c r="C16" s="40" t="s">
        <v>82</v>
      </c>
      <c r="D16" s="41"/>
      <c r="E16" s="42"/>
      <c r="F16" s="42"/>
      <c r="G16" s="42"/>
      <c r="H16" s="52">
        <v>28</v>
      </c>
      <c r="I16" s="37"/>
      <c r="J16" s="43">
        <v>28</v>
      </c>
      <c r="K16" s="42" t="s">
        <v>36</v>
      </c>
      <c r="L16" s="44">
        <v>4</v>
      </c>
      <c r="M16" s="156"/>
      <c r="N16"/>
      <c r="O16"/>
      <c r="P16" s="67"/>
      <c r="Q16" s="67"/>
    </row>
    <row r="17" spans="2:17" ht="28.5" customHeight="1" thickTop="1" thickBot="1">
      <c r="B17" s="75" t="s">
        <v>163</v>
      </c>
      <c r="C17" s="63" t="s">
        <v>65</v>
      </c>
      <c r="D17" s="36"/>
      <c r="E17" s="37"/>
      <c r="F17" s="37"/>
      <c r="G17" s="37"/>
      <c r="H17" s="37"/>
      <c r="I17" s="37">
        <v>28</v>
      </c>
      <c r="J17" s="43">
        <v>28</v>
      </c>
      <c r="K17" s="37" t="s">
        <v>36</v>
      </c>
      <c r="L17" s="44">
        <v>3</v>
      </c>
      <c r="M17" s="157"/>
      <c r="N17"/>
      <c r="O17"/>
      <c r="P17" s="67"/>
      <c r="Q17" s="67"/>
    </row>
    <row r="18" spans="2:17" ht="28.5" customHeight="1" thickTop="1" thickBot="1">
      <c r="B18" s="75" t="s">
        <v>163</v>
      </c>
      <c r="C18" s="63" t="s">
        <v>54</v>
      </c>
      <c r="D18" s="36"/>
      <c r="E18" s="37"/>
      <c r="F18" s="37"/>
      <c r="G18" s="37"/>
      <c r="H18" s="52">
        <v>28</v>
      </c>
      <c r="I18" s="37"/>
      <c r="J18" s="43">
        <v>28</v>
      </c>
      <c r="K18" s="37" t="s">
        <v>36</v>
      </c>
      <c r="L18" s="44">
        <v>4</v>
      </c>
      <c r="M18" s="157"/>
      <c r="N18"/>
      <c r="O18"/>
      <c r="P18" s="67"/>
      <c r="Q18" s="67"/>
    </row>
    <row r="19" spans="2:17" ht="28.5" customHeight="1" thickTop="1" thickBot="1">
      <c r="B19" s="75" t="s">
        <v>41</v>
      </c>
      <c r="C19" s="63" t="s">
        <v>69</v>
      </c>
      <c r="D19" s="36"/>
      <c r="E19" s="37"/>
      <c r="F19" s="37"/>
      <c r="G19" s="37"/>
      <c r="H19" s="37"/>
      <c r="I19" s="37">
        <v>28</v>
      </c>
      <c r="J19" s="43">
        <v>28</v>
      </c>
      <c r="K19" s="37" t="s">
        <v>36</v>
      </c>
      <c r="L19" s="44">
        <v>3</v>
      </c>
      <c r="M19" s="147"/>
      <c r="N19"/>
      <c r="O19"/>
      <c r="P19" s="67"/>
      <c r="Q19" s="67"/>
    </row>
    <row r="20" spans="2:17" ht="28.5" customHeight="1" thickTop="1" thickBot="1">
      <c r="B20" s="75" t="s">
        <v>41</v>
      </c>
      <c r="C20" s="39" t="s">
        <v>86</v>
      </c>
      <c r="D20" s="36"/>
      <c r="E20" s="37">
        <v>28</v>
      </c>
      <c r="F20" s="37"/>
      <c r="G20" s="37"/>
      <c r="H20" s="37"/>
      <c r="I20" s="37"/>
      <c r="J20" s="43">
        <v>28</v>
      </c>
      <c r="K20" s="37" t="s">
        <v>37</v>
      </c>
      <c r="L20" s="44">
        <v>2</v>
      </c>
      <c r="M20" s="147"/>
      <c r="N20"/>
      <c r="O20"/>
      <c r="P20" s="67"/>
      <c r="Q20" s="67"/>
    </row>
    <row r="21" spans="2:17" ht="28.5" customHeight="1" thickTop="1" thickBot="1">
      <c r="B21" s="75" t="s">
        <v>42</v>
      </c>
      <c r="C21" s="63" t="s">
        <v>55</v>
      </c>
      <c r="D21" s="36"/>
      <c r="E21" s="37"/>
      <c r="F21" s="37"/>
      <c r="G21" s="37"/>
      <c r="H21" s="37"/>
      <c r="I21" s="37">
        <v>28</v>
      </c>
      <c r="J21" s="43">
        <v>28</v>
      </c>
      <c r="K21" s="37" t="s">
        <v>36</v>
      </c>
      <c r="L21" s="44">
        <v>3</v>
      </c>
      <c r="M21" s="147"/>
      <c r="N21"/>
      <c r="O21"/>
      <c r="P21" s="67"/>
      <c r="Q21" s="67"/>
    </row>
    <row r="22" spans="2:17" ht="28.5" customHeight="1" thickTop="1" thickBot="1">
      <c r="B22" s="75" t="s">
        <v>162</v>
      </c>
      <c r="C22" s="63" t="s">
        <v>66</v>
      </c>
      <c r="D22" s="36"/>
      <c r="E22" s="37"/>
      <c r="F22" s="37"/>
      <c r="G22" s="37"/>
      <c r="H22" s="37"/>
      <c r="I22" s="37">
        <v>28</v>
      </c>
      <c r="J22" s="43">
        <v>28</v>
      </c>
      <c r="K22" s="37" t="s">
        <v>36</v>
      </c>
      <c r="L22" s="44">
        <v>3</v>
      </c>
      <c r="M22" s="158"/>
      <c r="N22"/>
      <c r="O22"/>
      <c r="P22"/>
      <c r="Q22"/>
    </row>
    <row r="23" spans="2:17" ht="28.5" customHeight="1" thickTop="1" thickBot="1">
      <c r="B23" s="75" t="s">
        <v>162</v>
      </c>
      <c r="C23" s="64" t="s">
        <v>68</v>
      </c>
      <c r="D23" s="36"/>
      <c r="E23" s="37"/>
      <c r="F23" s="37"/>
      <c r="G23" s="37"/>
      <c r="H23" s="37"/>
      <c r="I23" s="37">
        <v>28</v>
      </c>
      <c r="J23" s="43">
        <v>28</v>
      </c>
      <c r="K23" s="37" t="s">
        <v>36</v>
      </c>
      <c r="L23" s="44">
        <v>3</v>
      </c>
      <c r="M23" s="158"/>
      <c r="N23"/>
      <c r="O23"/>
      <c r="P23" s="67"/>
      <c r="Q23" s="67"/>
    </row>
    <row r="24" spans="2:17" ht="28.5" customHeight="1" thickTop="1" thickBot="1">
      <c r="B24" s="75" t="s">
        <v>162</v>
      </c>
      <c r="C24" s="63" t="s">
        <v>67</v>
      </c>
      <c r="D24" s="36"/>
      <c r="E24" s="37"/>
      <c r="F24" s="37"/>
      <c r="G24" s="37"/>
      <c r="H24" s="37"/>
      <c r="I24" s="37">
        <v>28</v>
      </c>
      <c r="J24" s="43">
        <v>28</v>
      </c>
      <c r="K24" s="37" t="s">
        <v>36</v>
      </c>
      <c r="L24" s="44">
        <v>3</v>
      </c>
      <c r="M24" s="158"/>
      <c r="N24"/>
      <c r="O24"/>
      <c r="P24" s="67"/>
      <c r="Q24" s="67"/>
    </row>
    <row r="25" spans="2:17" ht="28.5" customHeight="1" thickTop="1" thickBot="1">
      <c r="B25" s="75" t="s">
        <v>162</v>
      </c>
      <c r="C25" s="63" t="s">
        <v>146</v>
      </c>
      <c r="D25" s="36"/>
      <c r="E25" s="37"/>
      <c r="F25" s="37"/>
      <c r="G25" s="37"/>
      <c r="H25" s="37">
        <v>28</v>
      </c>
      <c r="I25" s="37"/>
      <c r="J25" s="43">
        <v>28</v>
      </c>
      <c r="K25" s="37" t="s">
        <v>36</v>
      </c>
      <c r="L25" s="44">
        <v>4</v>
      </c>
      <c r="M25" s="158"/>
      <c r="N25"/>
      <c r="O25"/>
      <c r="P25" s="67"/>
      <c r="Q25" s="67"/>
    </row>
    <row r="26" spans="2:17" ht="28.5" customHeight="1" thickTop="1" thickBot="1">
      <c r="B26" s="75" t="s">
        <v>153</v>
      </c>
      <c r="C26" s="40" t="s">
        <v>170</v>
      </c>
      <c r="D26" s="36"/>
      <c r="E26" s="37"/>
      <c r="F26" s="37"/>
      <c r="G26" s="37"/>
      <c r="H26" s="37"/>
      <c r="I26" s="37">
        <v>28</v>
      </c>
      <c r="J26" s="43">
        <v>28</v>
      </c>
      <c r="K26" s="37" t="s">
        <v>36</v>
      </c>
      <c r="L26" s="44">
        <v>3</v>
      </c>
      <c r="M26" s="158"/>
      <c r="N26"/>
      <c r="O26"/>
      <c r="P26" s="67"/>
      <c r="Q26" s="67"/>
    </row>
    <row r="27" spans="2:17" ht="28.5" customHeight="1" thickTop="1" thickBot="1">
      <c r="B27" s="75" t="s">
        <v>153</v>
      </c>
      <c r="C27" s="63" t="s">
        <v>147</v>
      </c>
      <c r="D27" s="36"/>
      <c r="E27" s="37"/>
      <c r="F27" s="37"/>
      <c r="G27" s="37"/>
      <c r="H27" s="37">
        <v>28</v>
      </c>
      <c r="I27" s="37"/>
      <c r="J27" s="43">
        <v>28</v>
      </c>
      <c r="K27" s="37" t="s">
        <v>36</v>
      </c>
      <c r="L27" s="44">
        <v>4</v>
      </c>
      <c r="M27" s="155"/>
      <c r="N27"/>
      <c r="O27"/>
      <c r="P27" s="67"/>
      <c r="Q27" s="67"/>
    </row>
    <row r="28" spans="2:17" ht="28.5" customHeight="1" thickTop="1" thickBot="1">
      <c r="B28" s="75" t="s">
        <v>153</v>
      </c>
      <c r="C28" s="63" t="s">
        <v>43</v>
      </c>
      <c r="D28" s="41"/>
      <c r="E28" s="42"/>
      <c r="F28" s="42"/>
      <c r="G28" s="42"/>
      <c r="H28" s="37">
        <v>28</v>
      </c>
      <c r="I28" s="42"/>
      <c r="J28" s="43">
        <v>28</v>
      </c>
      <c r="K28" s="42" t="s">
        <v>36</v>
      </c>
      <c r="L28" s="44">
        <v>4</v>
      </c>
      <c r="M28" s="155"/>
      <c r="N28"/>
      <c r="O28"/>
      <c r="P28" s="67"/>
      <c r="Q28" s="67"/>
    </row>
    <row r="29" spans="2:17" ht="28.5" customHeight="1" thickTop="1" thickBot="1">
      <c r="B29" s="75" t="s">
        <v>153</v>
      </c>
      <c r="C29" s="45" t="s">
        <v>71</v>
      </c>
      <c r="D29" s="41"/>
      <c r="E29" s="42"/>
      <c r="F29" s="42"/>
      <c r="G29" s="42"/>
      <c r="H29" s="42">
        <v>28</v>
      </c>
      <c r="I29" s="42"/>
      <c r="J29" s="43">
        <v>28</v>
      </c>
      <c r="K29" s="42" t="s">
        <v>36</v>
      </c>
      <c r="L29" s="44">
        <v>4</v>
      </c>
      <c r="M29" s="155"/>
      <c r="N29"/>
      <c r="O29"/>
      <c r="P29" s="67"/>
      <c r="Q29" s="67"/>
    </row>
    <row r="30" spans="2:17" ht="28.5" customHeight="1" thickTop="1">
      <c r="B30" s="46"/>
      <c r="C30" s="47"/>
      <c r="D30" s="48"/>
      <c r="E30" s="49"/>
      <c r="F30" s="49"/>
      <c r="G30" s="49"/>
      <c r="H30" s="49"/>
      <c r="I30" s="49"/>
      <c r="J30" s="50">
        <v>448</v>
      </c>
      <c r="K30" s="49"/>
      <c r="L30" s="50">
        <f>SUM(L14:L29)</f>
        <v>52</v>
      </c>
      <c r="M30" s="167"/>
      <c r="N30"/>
      <c r="O30"/>
      <c r="P30" s="230"/>
      <c r="Q30" s="230"/>
    </row>
    <row r="31" spans="2:17" ht="28.5" customHeight="1">
      <c r="B31" s="79"/>
      <c r="C31" s="80"/>
      <c r="D31" s="81"/>
      <c r="E31" s="82"/>
      <c r="F31" s="82"/>
      <c r="G31" s="82"/>
      <c r="H31" s="82"/>
      <c r="I31" s="82"/>
      <c r="J31" s="83"/>
      <c r="K31" s="82"/>
      <c r="L31" s="84"/>
      <c r="M31" s="68"/>
      <c r="N31"/>
      <c r="O31"/>
      <c r="P31"/>
      <c r="Q31"/>
    </row>
    <row r="32" spans="2:17" ht="17.5">
      <c r="B32" s="78" t="s">
        <v>63</v>
      </c>
      <c r="C32" s="78"/>
    </row>
    <row r="33" spans="2:13" ht="17.5">
      <c r="B33" s="128" t="s">
        <v>74</v>
      </c>
      <c r="C33" s="78"/>
    </row>
    <row r="35" spans="2:13" ht="28.5" customHeight="1" thickBot="1">
      <c r="B35" s="231" t="s">
        <v>20</v>
      </c>
      <c r="C35" s="233" t="s">
        <v>0</v>
      </c>
      <c r="D35" s="235" t="s">
        <v>1</v>
      </c>
      <c r="E35" s="235"/>
      <c r="F35" s="235"/>
      <c r="G35" s="235"/>
      <c r="H35" s="235"/>
      <c r="I35" s="235"/>
      <c r="J35" s="235"/>
      <c r="K35" s="235"/>
      <c r="L35" s="236"/>
      <c r="M35" s="66"/>
    </row>
    <row r="36" spans="2:13" ht="15.75" customHeight="1" thickTop="1" thickBot="1">
      <c r="B36" s="232"/>
      <c r="C36" s="234"/>
      <c r="D36" s="237" t="s">
        <v>38</v>
      </c>
      <c r="E36" s="237"/>
      <c r="F36" s="237"/>
      <c r="G36" s="237"/>
      <c r="H36" s="237"/>
      <c r="I36" s="237"/>
      <c r="J36" s="237"/>
      <c r="K36" s="237" t="s">
        <v>39</v>
      </c>
      <c r="L36" s="238" t="s">
        <v>2</v>
      </c>
      <c r="M36" s="66"/>
    </row>
    <row r="37" spans="2:13" ht="30.75" customHeight="1" thickTop="1" thickBot="1">
      <c r="B37" s="232"/>
      <c r="C37" s="234"/>
      <c r="D37" s="237"/>
      <c r="E37" s="76" t="s">
        <v>14</v>
      </c>
      <c r="F37" s="76" t="s">
        <v>17</v>
      </c>
      <c r="G37" s="76" t="s">
        <v>45</v>
      </c>
      <c r="H37" s="76" t="s">
        <v>44</v>
      </c>
      <c r="I37" s="76" t="s">
        <v>32</v>
      </c>
      <c r="J37" s="76" t="s">
        <v>3</v>
      </c>
      <c r="K37" s="237"/>
      <c r="L37" s="238"/>
      <c r="M37" s="66"/>
    </row>
    <row r="38" spans="2:13" ht="32.25" customHeight="1" thickTop="1" thickBot="1">
      <c r="B38" s="75" t="s">
        <v>40</v>
      </c>
      <c r="C38" s="71" t="s">
        <v>99</v>
      </c>
      <c r="D38" s="41"/>
      <c r="E38" s="42">
        <v>28</v>
      </c>
      <c r="F38" s="42"/>
      <c r="G38" s="42"/>
      <c r="H38" s="42"/>
      <c r="I38" s="42"/>
      <c r="J38" s="43">
        <v>28</v>
      </c>
      <c r="K38" s="42" t="s">
        <v>37</v>
      </c>
      <c r="L38" s="44">
        <v>2</v>
      </c>
      <c r="M38" s="1"/>
    </row>
    <row r="39" spans="2:13" ht="26.25" customHeight="1" thickTop="1" thickBot="1">
      <c r="B39" s="175" t="s">
        <v>152</v>
      </c>
      <c r="C39" s="71" t="s">
        <v>77</v>
      </c>
      <c r="D39" s="41"/>
      <c r="E39" s="42"/>
      <c r="F39" s="42"/>
      <c r="G39" s="42"/>
      <c r="H39" s="42"/>
      <c r="I39" s="42">
        <v>28</v>
      </c>
      <c r="J39" s="43">
        <v>28</v>
      </c>
      <c r="K39" s="42" t="s">
        <v>36</v>
      </c>
      <c r="L39" s="44">
        <v>3</v>
      </c>
      <c r="M39" s="1"/>
    </row>
    <row r="40" spans="2:13" ht="26.25" customHeight="1" thickTop="1" thickBot="1">
      <c r="B40" s="75" t="s">
        <v>163</v>
      </c>
      <c r="C40" s="72" t="s">
        <v>107</v>
      </c>
      <c r="D40" s="51"/>
      <c r="E40" s="52"/>
      <c r="F40" s="52"/>
      <c r="G40" s="52"/>
      <c r="H40" s="52">
        <v>28</v>
      </c>
      <c r="I40" s="52"/>
      <c r="J40" s="43">
        <v>28</v>
      </c>
      <c r="K40" s="52" t="s">
        <v>37</v>
      </c>
      <c r="L40" s="44">
        <v>4</v>
      </c>
      <c r="M40" s="1"/>
    </row>
    <row r="41" spans="2:13" ht="26.25" customHeight="1" thickTop="1" thickBot="1">
      <c r="B41" s="75" t="s">
        <v>41</v>
      </c>
      <c r="C41" s="72" t="s">
        <v>100</v>
      </c>
      <c r="D41" s="51"/>
      <c r="E41" s="52">
        <v>28</v>
      </c>
      <c r="F41" s="52"/>
      <c r="G41" s="52"/>
      <c r="H41" s="52"/>
      <c r="I41" s="52"/>
      <c r="J41" s="43">
        <v>28</v>
      </c>
      <c r="K41" s="52" t="s">
        <v>37</v>
      </c>
      <c r="L41" s="44">
        <v>2</v>
      </c>
      <c r="M41" s="1"/>
    </row>
    <row r="42" spans="2:13" ht="26.25" customHeight="1" thickTop="1" thickBot="1">
      <c r="B42" s="75" t="s">
        <v>163</v>
      </c>
      <c r="C42" s="73" t="s">
        <v>75</v>
      </c>
      <c r="D42" s="41"/>
      <c r="E42" s="42"/>
      <c r="F42" s="42"/>
      <c r="G42" s="42"/>
      <c r="H42" s="42"/>
      <c r="I42" s="42">
        <v>28</v>
      </c>
      <c r="J42" s="43">
        <v>28</v>
      </c>
      <c r="K42" s="42" t="s">
        <v>36</v>
      </c>
      <c r="L42" s="44">
        <v>3</v>
      </c>
      <c r="M42" s="1"/>
    </row>
    <row r="43" spans="2:13" ht="26.25" customHeight="1" thickTop="1" thickBot="1">
      <c r="B43" s="75" t="s">
        <v>41</v>
      </c>
      <c r="C43" s="73" t="s">
        <v>112</v>
      </c>
      <c r="D43" s="41"/>
      <c r="E43" s="42"/>
      <c r="F43" s="42"/>
      <c r="G43" s="42"/>
      <c r="H43" s="42"/>
      <c r="I43" s="42">
        <v>28</v>
      </c>
      <c r="J43" s="43">
        <v>28</v>
      </c>
      <c r="K43" s="42" t="s">
        <v>36</v>
      </c>
      <c r="L43" s="44">
        <v>3</v>
      </c>
      <c r="M43" s="69"/>
    </row>
    <row r="44" spans="2:13" ht="26.25" customHeight="1" thickTop="1" thickBot="1">
      <c r="B44" s="75" t="s">
        <v>41</v>
      </c>
      <c r="C44" s="73" t="s">
        <v>111</v>
      </c>
      <c r="D44" s="41"/>
      <c r="E44" s="42"/>
      <c r="F44" s="42"/>
      <c r="G44" s="42"/>
      <c r="H44" s="42">
        <v>28</v>
      </c>
      <c r="I44" s="42"/>
      <c r="J44" s="43">
        <v>28</v>
      </c>
      <c r="K44" s="42" t="s">
        <v>36</v>
      </c>
      <c r="L44" s="44">
        <v>4</v>
      </c>
      <c r="M44" s="69"/>
    </row>
    <row r="45" spans="2:13" ht="26.25" customHeight="1" thickTop="1" thickBot="1">
      <c r="B45" s="75" t="s">
        <v>162</v>
      </c>
      <c r="C45" s="73" t="s">
        <v>110</v>
      </c>
      <c r="D45" s="41"/>
      <c r="E45" s="42"/>
      <c r="F45" s="42"/>
      <c r="G45" s="42"/>
      <c r="H45" s="42"/>
      <c r="I45" s="42">
        <v>28</v>
      </c>
      <c r="J45" s="43">
        <v>28</v>
      </c>
      <c r="K45" s="42" t="s">
        <v>36</v>
      </c>
      <c r="L45" s="44">
        <v>3</v>
      </c>
      <c r="M45" s="1"/>
    </row>
    <row r="46" spans="2:13" ht="26.25" customHeight="1" thickTop="1" thickBot="1">
      <c r="B46" s="75" t="s">
        <v>162</v>
      </c>
      <c r="C46" s="73" t="s">
        <v>145</v>
      </c>
      <c r="D46" s="41"/>
      <c r="E46" s="42"/>
      <c r="F46" s="42"/>
      <c r="G46" s="42"/>
      <c r="H46" s="42"/>
      <c r="I46" s="42">
        <v>28</v>
      </c>
      <c r="J46" s="43">
        <v>28</v>
      </c>
      <c r="K46" s="42" t="s">
        <v>36</v>
      </c>
      <c r="L46" s="44">
        <v>3</v>
      </c>
      <c r="M46" s="1"/>
    </row>
    <row r="47" spans="2:13" ht="26.25" customHeight="1" thickTop="1" thickBot="1">
      <c r="B47" s="75" t="s">
        <v>42</v>
      </c>
      <c r="C47" s="73" t="s">
        <v>102</v>
      </c>
      <c r="D47" s="41"/>
      <c r="E47" s="42"/>
      <c r="F47" s="42"/>
      <c r="G47" s="42"/>
      <c r="H47" s="42"/>
      <c r="I47" s="42">
        <v>28</v>
      </c>
      <c r="J47" s="43">
        <v>28</v>
      </c>
      <c r="K47" s="42" t="s">
        <v>36</v>
      </c>
      <c r="L47" s="44">
        <v>3</v>
      </c>
      <c r="M47" s="1"/>
    </row>
    <row r="48" spans="2:13" ht="26.25" customHeight="1" thickTop="1" thickBot="1">
      <c r="B48" s="75" t="s">
        <v>42</v>
      </c>
      <c r="C48" s="73" t="s">
        <v>76</v>
      </c>
      <c r="D48" s="41"/>
      <c r="E48" s="42"/>
      <c r="F48" s="42"/>
      <c r="G48" s="42"/>
      <c r="H48" s="37"/>
      <c r="I48" s="42">
        <v>28</v>
      </c>
      <c r="J48" s="43">
        <v>28</v>
      </c>
      <c r="K48" s="42" t="s">
        <v>36</v>
      </c>
      <c r="L48" s="44">
        <v>3</v>
      </c>
      <c r="M48" s="1"/>
    </row>
    <row r="49" spans="2:252" ht="26.25" customHeight="1" thickTop="1" thickBot="1">
      <c r="B49" s="75" t="s">
        <v>42</v>
      </c>
      <c r="C49" s="73" t="s">
        <v>108</v>
      </c>
      <c r="D49" s="41"/>
      <c r="E49" s="42"/>
      <c r="F49" s="42"/>
      <c r="G49" s="42"/>
      <c r="H49" s="37">
        <v>28</v>
      </c>
      <c r="I49" s="42"/>
      <c r="J49" s="43">
        <v>28</v>
      </c>
      <c r="K49" s="42" t="s">
        <v>36</v>
      </c>
      <c r="L49" s="44">
        <v>4</v>
      </c>
      <c r="M49" s="1"/>
      <c r="O49"/>
      <c r="P49" s="239"/>
      <c r="Q49" s="239"/>
      <c r="R49" s="239"/>
      <c r="S49" s="239"/>
      <c r="T49" s="239"/>
    </row>
    <row r="50" spans="2:252" ht="26.25" customHeight="1" thickTop="1" thickBot="1">
      <c r="B50" s="75" t="s">
        <v>70</v>
      </c>
      <c r="C50" s="73" t="s">
        <v>103</v>
      </c>
      <c r="D50" s="41"/>
      <c r="E50" s="42"/>
      <c r="F50" s="42"/>
      <c r="G50" s="42"/>
      <c r="H50" s="37"/>
      <c r="I50" s="42">
        <v>28</v>
      </c>
      <c r="J50" s="43">
        <v>28</v>
      </c>
      <c r="K50" s="42" t="s">
        <v>36</v>
      </c>
      <c r="L50" s="44">
        <v>3</v>
      </c>
      <c r="M50" s="1"/>
    </row>
    <row r="51" spans="2:252" ht="26.25" customHeight="1" thickTop="1" thickBot="1">
      <c r="B51" s="75" t="s">
        <v>165</v>
      </c>
      <c r="C51" s="73" t="s">
        <v>78</v>
      </c>
      <c r="D51" s="41"/>
      <c r="E51" s="42"/>
      <c r="F51" s="42"/>
      <c r="G51" s="42"/>
      <c r="H51" s="42">
        <v>28</v>
      </c>
      <c r="I51" s="42"/>
      <c r="J51" s="43">
        <v>28</v>
      </c>
      <c r="K51" s="42" t="s">
        <v>36</v>
      </c>
      <c r="L51" s="44">
        <v>4</v>
      </c>
      <c r="M51" s="1"/>
    </row>
    <row r="52" spans="2:252" ht="26.25" customHeight="1" thickTop="1" thickBot="1">
      <c r="B52" s="75" t="s">
        <v>165</v>
      </c>
      <c r="C52" s="73" t="s">
        <v>43</v>
      </c>
      <c r="D52" s="41"/>
      <c r="E52" s="78"/>
      <c r="F52" s="42"/>
      <c r="G52" s="42"/>
      <c r="H52" s="172">
        <v>28</v>
      </c>
      <c r="I52" s="42"/>
      <c r="J52" s="43">
        <v>28</v>
      </c>
      <c r="K52" s="42" t="s">
        <v>36</v>
      </c>
      <c r="L52" s="44">
        <v>4</v>
      </c>
      <c r="M52" s="1"/>
    </row>
    <row r="53" spans="2:252" ht="26.25" customHeight="1" thickTop="1" thickBot="1">
      <c r="B53" s="75" t="s">
        <v>165</v>
      </c>
      <c r="C53" s="73" t="s">
        <v>109</v>
      </c>
      <c r="D53" s="41"/>
      <c r="E53" s="42"/>
      <c r="F53" s="42"/>
      <c r="G53" s="42"/>
      <c r="H53" s="42">
        <v>28</v>
      </c>
      <c r="I53" s="42"/>
      <c r="J53" s="43">
        <v>28</v>
      </c>
      <c r="K53" s="42" t="s">
        <v>36</v>
      </c>
      <c r="L53" s="44">
        <v>4</v>
      </c>
      <c r="M53" s="1"/>
    </row>
    <row r="54" spans="2:252" ht="26.25" customHeight="1" thickTop="1">
      <c r="B54" s="46"/>
      <c r="C54" s="47"/>
      <c r="D54" s="48"/>
      <c r="E54" s="49"/>
      <c r="F54" s="49"/>
      <c r="G54" s="49"/>
      <c r="H54" s="49"/>
      <c r="I54" s="49"/>
      <c r="J54" s="50">
        <v>448</v>
      </c>
      <c r="K54" s="49"/>
      <c r="L54" s="50">
        <f>SUM(L38:L53)</f>
        <v>52</v>
      </c>
      <c r="M54" s="166"/>
    </row>
    <row r="55" spans="2:252">
      <c r="B55" s="74"/>
      <c r="C55" s="74"/>
      <c r="M55"/>
    </row>
    <row r="56" spans="2:252" ht="17.5">
      <c r="B56" s="78" t="s">
        <v>63</v>
      </c>
      <c r="C56" s="74"/>
      <c r="M56"/>
    </row>
    <row r="57" spans="2:252" ht="17.5">
      <c r="B57" s="128" t="s">
        <v>79</v>
      </c>
      <c r="C57" s="74"/>
      <c r="M57"/>
    </row>
    <row r="58" spans="2:252">
      <c r="B58" s="74"/>
      <c r="C58" s="74"/>
      <c r="M58"/>
    </row>
    <row r="59" spans="2:252" ht="18.75" customHeight="1" thickBot="1">
      <c r="B59" s="231" t="s">
        <v>20</v>
      </c>
      <c r="C59" s="233" t="s">
        <v>0</v>
      </c>
      <c r="D59" s="235" t="s">
        <v>1</v>
      </c>
      <c r="E59" s="235"/>
      <c r="F59" s="235"/>
      <c r="G59" s="235"/>
      <c r="H59" s="235"/>
      <c r="I59" s="235"/>
      <c r="J59" s="235"/>
      <c r="K59" s="235"/>
      <c r="L59" s="236"/>
      <c r="M59" s="66"/>
      <c r="N59" s="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2:252" ht="18.5" thickTop="1" thickBot="1">
      <c r="B60" s="232"/>
      <c r="C60" s="234"/>
      <c r="D60" s="237" t="s">
        <v>38</v>
      </c>
      <c r="E60" s="237"/>
      <c r="F60" s="237"/>
      <c r="G60" s="237"/>
      <c r="H60" s="237"/>
      <c r="I60" s="237"/>
      <c r="J60" s="237"/>
      <c r="K60" s="237" t="s">
        <v>39</v>
      </c>
      <c r="L60" s="238" t="s">
        <v>2</v>
      </c>
      <c r="M60" s="66"/>
    </row>
    <row r="61" spans="2:252" ht="32.25" customHeight="1" thickTop="1" thickBot="1">
      <c r="B61" s="232"/>
      <c r="C61" s="234"/>
      <c r="D61" s="237"/>
      <c r="E61" s="173" t="s">
        <v>15</v>
      </c>
      <c r="F61" s="76" t="s">
        <v>17</v>
      </c>
      <c r="G61" s="76" t="s">
        <v>45</v>
      </c>
      <c r="H61" s="76" t="s">
        <v>44</v>
      </c>
      <c r="I61" s="76" t="s">
        <v>32</v>
      </c>
      <c r="J61" s="76" t="s">
        <v>3</v>
      </c>
      <c r="K61" s="237"/>
      <c r="L61" s="238"/>
      <c r="M61" s="66"/>
    </row>
    <row r="62" spans="2:252" s="38" customFormat="1" ht="26.5" customHeight="1" thickTop="1" thickBot="1">
      <c r="B62" s="75" t="s">
        <v>40</v>
      </c>
      <c r="C62" s="71" t="s">
        <v>161</v>
      </c>
      <c r="D62" s="41"/>
      <c r="E62" s="42"/>
      <c r="F62" s="77">
        <v>28</v>
      </c>
      <c r="G62" s="42"/>
      <c r="H62" s="42"/>
      <c r="I62" s="42"/>
      <c r="J62" s="43">
        <v>28</v>
      </c>
      <c r="K62" s="42" t="s">
        <v>36</v>
      </c>
      <c r="L62" s="44">
        <v>2</v>
      </c>
      <c r="M62" s="159"/>
    </row>
    <row r="63" spans="2:252" s="38" customFormat="1" ht="26.5" customHeight="1" thickTop="1" thickBot="1">
      <c r="B63" s="75" t="s">
        <v>164</v>
      </c>
      <c r="C63" s="71" t="s">
        <v>160</v>
      </c>
      <c r="D63" s="41"/>
      <c r="E63" s="42">
        <v>28</v>
      </c>
      <c r="F63" s="77"/>
      <c r="G63" s="42"/>
      <c r="H63" s="42"/>
      <c r="I63" s="42"/>
      <c r="J63" s="43">
        <v>28</v>
      </c>
      <c r="K63" s="42" t="s">
        <v>36</v>
      </c>
      <c r="L63" s="143">
        <v>3</v>
      </c>
      <c r="M63" s="160"/>
    </row>
    <row r="64" spans="2:252" s="38" customFormat="1" ht="26.5" customHeight="1" thickTop="1" thickBot="1">
      <c r="B64" s="75" t="s">
        <v>163</v>
      </c>
      <c r="C64" s="71" t="s">
        <v>88</v>
      </c>
      <c r="D64" s="41"/>
      <c r="E64" s="42"/>
      <c r="F64" s="77"/>
      <c r="G64" s="42"/>
      <c r="H64" s="42"/>
      <c r="I64" s="42">
        <v>28</v>
      </c>
      <c r="J64" s="43">
        <v>28</v>
      </c>
      <c r="K64" s="42" t="s">
        <v>36</v>
      </c>
      <c r="L64" s="143">
        <v>3</v>
      </c>
      <c r="M64" s="160"/>
    </row>
    <row r="65" spans="2:15" s="38" customFormat="1" ht="26.5" customHeight="1" thickTop="1" thickBot="1">
      <c r="B65" s="75" t="s">
        <v>41</v>
      </c>
      <c r="C65" s="71" t="s">
        <v>166</v>
      </c>
      <c r="D65" s="41"/>
      <c r="E65" s="42"/>
      <c r="F65" s="77"/>
      <c r="G65" s="42"/>
      <c r="H65" s="42"/>
      <c r="I65" s="42">
        <v>28</v>
      </c>
      <c r="J65" s="43">
        <v>28</v>
      </c>
      <c r="K65" s="42" t="s">
        <v>36</v>
      </c>
      <c r="L65" s="143">
        <v>3</v>
      </c>
      <c r="M65" s="161"/>
    </row>
    <row r="66" spans="2:15" s="38" customFormat="1" ht="26.5" customHeight="1" thickTop="1" thickBot="1">
      <c r="B66" s="75" t="s">
        <v>41</v>
      </c>
      <c r="C66" s="174" t="s">
        <v>159</v>
      </c>
      <c r="D66" s="51"/>
      <c r="E66" s="52"/>
      <c r="F66" s="77"/>
      <c r="G66" s="52"/>
      <c r="H66" s="52"/>
      <c r="I66" s="52">
        <v>28</v>
      </c>
      <c r="J66" s="43">
        <v>28</v>
      </c>
      <c r="K66" s="52" t="s">
        <v>36</v>
      </c>
      <c r="L66" s="143">
        <v>3</v>
      </c>
      <c r="M66" s="161"/>
    </row>
    <row r="67" spans="2:15" s="38" customFormat="1" ht="26.5" customHeight="1" thickTop="1" thickBot="1">
      <c r="B67" s="75" t="s">
        <v>41</v>
      </c>
      <c r="C67" s="73" t="s">
        <v>91</v>
      </c>
      <c r="D67" s="41"/>
      <c r="E67" s="42"/>
      <c r="F67" s="77"/>
      <c r="G67" s="42"/>
      <c r="H67" s="42"/>
      <c r="I67" s="42">
        <v>28</v>
      </c>
      <c r="J67" s="43">
        <v>28</v>
      </c>
      <c r="K67" s="42" t="s">
        <v>36</v>
      </c>
      <c r="L67" s="143">
        <v>3</v>
      </c>
      <c r="M67" s="162"/>
    </row>
    <row r="68" spans="2:15" s="38" customFormat="1" ht="26.5" customHeight="1" thickTop="1" thickBot="1">
      <c r="B68" s="75" t="s">
        <v>41</v>
      </c>
      <c r="C68" s="73" t="s">
        <v>89</v>
      </c>
      <c r="D68" s="41"/>
      <c r="E68" s="42"/>
      <c r="F68" s="77"/>
      <c r="G68" s="42"/>
      <c r="H68" s="42">
        <v>28</v>
      </c>
      <c r="I68" s="42"/>
      <c r="J68" s="43">
        <v>28</v>
      </c>
      <c r="K68" s="42" t="s">
        <v>36</v>
      </c>
      <c r="L68" s="143">
        <v>4</v>
      </c>
      <c r="M68" s="162"/>
    </row>
    <row r="69" spans="2:15" s="38" customFormat="1" ht="26.5" customHeight="1" thickTop="1" thickBot="1">
      <c r="B69" s="75" t="s">
        <v>42</v>
      </c>
      <c r="C69" s="71" t="s">
        <v>101</v>
      </c>
      <c r="D69" s="41"/>
      <c r="E69" s="42"/>
      <c r="F69" s="77"/>
      <c r="G69" s="42"/>
      <c r="H69" s="42"/>
      <c r="I69" s="42">
        <v>28</v>
      </c>
      <c r="J69" s="43">
        <v>28</v>
      </c>
      <c r="K69" s="42" t="s">
        <v>36</v>
      </c>
      <c r="L69" s="143">
        <v>3</v>
      </c>
      <c r="M69" s="162"/>
    </row>
    <row r="70" spans="2:15" s="38" customFormat="1" ht="26.5" customHeight="1" thickTop="1" thickBot="1">
      <c r="B70" s="75" t="s">
        <v>162</v>
      </c>
      <c r="C70" s="71" t="s">
        <v>93</v>
      </c>
      <c r="D70" s="41"/>
      <c r="E70" s="42"/>
      <c r="F70" s="77"/>
      <c r="G70" s="42"/>
      <c r="H70" s="42"/>
      <c r="I70" s="42">
        <v>28</v>
      </c>
      <c r="J70" s="43">
        <v>28</v>
      </c>
      <c r="K70" s="42" t="s">
        <v>36</v>
      </c>
      <c r="L70" s="143">
        <v>3</v>
      </c>
      <c r="M70" s="163"/>
    </row>
    <row r="71" spans="2:15" s="38" customFormat="1" ht="26.5" customHeight="1" thickTop="1" thickBot="1">
      <c r="B71" s="75" t="s">
        <v>42</v>
      </c>
      <c r="C71" s="73" t="s">
        <v>92</v>
      </c>
      <c r="D71" s="41"/>
      <c r="E71" s="42"/>
      <c r="F71" s="77"/>
      <c r="G71" s="42"/>
      <c r="H71" s="42"/>
      <c r="I71" s="42">
        <v>28</v>
      </c>
      <c r="J71" s="43">
        <v>28</v>
      </c>
      <c r="K71" s="42" t="s">
        <v>36</v>
      </c>
      <c r="L71" s="143">
        <v>3</v>
      </c>
      <c r="M71" s="163"/>
      <c r="N71" s="149"/>
      <c r="O71" s="149"/>
    </row>
    <row r="72" spans="2:15" s="38" customFormat="1" ht="26.5" customHeight="1" thickTop="1" thickBot="1">
      <c r="B72" s="75" t="s">
        <v>42</v>
      </c>
      <c r="C72" s="73" t="s">
        <v>90</v>
      </c>
      <c r="D72" s="41"/>
      <c r="E72" s="42"/>
      <c r="F72" s="77"/>
      <c r="G72" s="42"/>
      <c r="H72" s="42">
        <v>28</v>
      </c>
      <c r="I72" s="37"/>
      <c r="J72" s="43">
        <v>28</v>
      </c>
      <c r="K72" s="42" t="s">
        <v>36</v>
      </c>
      <c r="L72" s="143">
        <v>4</v>
      </c>
      <c r="M72" s="163"/>
      <c r="N72" s="148"/>
      <c r="O72" s="149"/>
    </row>
    <row r="73" spans="2:15" s="38" customFormat="1" ht="26.5" customHeight="1" thickTop="1" thickBot="1">
      <c r="B73" s="75" t="s">
        <v>42</v>
      </c>
      <c r="C73" s="73" t="s">
        <v>168</v>
      </c>
      <c r="D73" s="41"/>
      <c r="E73" s="42"/>
      <c r="F73" s="77"/>
      <c r="G73" s="42"/>
      <c r="H73" s="42"/>
      <c r="I73" s="42">
        <v>28</v>
      </c>
      <c r="J73" s="43">
        <v>28</v>
      </c>
      <c r="K73" s="42" t="s">
        <v>36</v>
      </c>
      <c r="L73" s="143">
        <v>3</v>
      </c>
      <c r="M73" s="163"/>
      <c r="N73" s="149"/>
      <c r="O73" s="149"/>
    </row>
    <row r="74" spans="2:15" s="38" customFormat="1" ht="26.5" customHeight="1" thickTop="1" thickBot="1">
      <c r="B74" s="75" t="s">
        <v>165</v>
      </c>
      <c r="C74" s="73" t="s">
        <v>81</v>
      </c>
      <c r="D74" s="41"/>
      <c r="E74" s="42"/>
      <c r="F74" s="77"/>
      <c r="G74" s="42"/>
      <c r="H74" s="42"/>
      <c r="I74" s="42">
        <v>28</v>
      </c>
      <c r="J74" s="43">
        <v>28</v>
      </c>
      <c r="K74" s="42" t="s">
        <v>36</v>
      </c>
      <c r="L74" s="143">
        <v>3</v>
      </c>
      <c r="M74" s="163"/>
    </row>
    <row r="75" spans="2:15" s="38" customFormat="1" ht="26.5" customHeight="1" thickTop="1" thickBot="1">
      <c r="B75" s="75" t="s">
        <v>165</v>
      </c>
      <c r="C75" s="73" t="s">
        <v>80</v>
      </c>
      <c r="D75" s="41"/>
      <c r="E75" s="42"/>
      <c r="F75" s="77"/>
      <c r="G75" s="42"/>
      <c r="H75" s="42">
        <v>28</v>
      </c>
      <c r="I75" s="42"/>
      <c r="J75" s="43">
        <v>28</v>
      </c>
      <c r="K75" s="42" t="s">
        <v>36</v>
      </c>
      <c r="L75" s="143">
        <v>4</v>
      </c>
      <c r="M75" s="164"/>
    </row>
    <row r="76" spans="2:15" s="38" customFormat="1" ht="26.5" customHeight="1" thickTop="1" thickBot="1">
      <c r="B76" s="75" t="s">
        <v>70</v>
      </c>
      <c r="C76" s="73" t="s">
        <v>169</v>
      </c>
      <c r="D76" s="41"/>
      <c r="E76" s="42"/>
      <c r="F76" s="77"/>
      <c r="G76" s="42"/>
      <c r="H76" s="42">
        <v>28</v>
      </c>
      <c r="I76" s="42"/>
      <c r="J76" s="43">
        <v>28</v>
      </c>
      <c r="K76" s="42" t="s">
        <v>36</v>
      </c>
      <c r="L76" s="143">
        <v>4</v>
      </c>
      <c r="M76" s="164"/>
    </row>
    <row r="77" spans="2:15" s="38" customFormat="1" ht="26.5" customHeight="1" thickTop="1" thickBot="1">
      <c r="B77" s="75" t="s">
        <v>165</v>
      </c>
      <c r="C77" s="73" t="s">
        <v>87</v>
      </c>
      <c r="D77" s="41"/>
      <c r="E77" s="42"/>
      <c r="F77" s="77"/>
      <c r="G77" s="42"/>
      <c r="H77" s="42">
        <v>28</v>
      </c>
      <c r="I77" s="42"/>
      <c r="J77" s="43">
        <v>28</v>
      </c>
      <c r="K77" s="42" t="s">
        <v>36</v>
      </c>
      <c r="L77" s="143">
        <v>4</v>
      </c>
      <c r="M77" s="164"/>
    </row>
    <row r="78" spans="2:15" ht="18" thickTop="1">
      <c r="B78" s="46"/>
      <c r="C78" s="47"/>
      <c r="D78" s="48"/>
      <c r="E78" s="49"/>
      <c r="F78" s="49"/>
      <c r="G78" s="49"/>
      <c r="H78" s="49"/>
      <c r="I78" s="49"/>
      <c r="J78" s="50">
        <v>448</v>
      </c>
      <c r="K78" s="49"/>
      <c r="L78" s="50">
        <f>SUM(L62:L77)</f>
        <v>52</v>
      </c>
      <c r="M78" s="165"/>
    </row>
    <row r="79" spans="2:15" ht="15.5">
      <c r="B79" s="53"/>
      <c r="C79" s="54"/>
      <c r="D79" s="55"/>
      <c r="E79" s="56"/>
      <c r="F79" s="56"/>
      <c r="G79" s="56"/>
      <c r="H79" s="56"/>
      <c r="I79" s="56"/>
      <c r="J79" s="57"/>
      <c r="K79" s="56"/>
      <c r="L79" s="58"/>
      <c r="M79" s="1"/>
    </row>
    <row r="80" spans="2:15">
      <c r="M80"/>
    </row>
    <row r="81" spans="2:13">
      <c r="M81"/>
    </row>
    <row r="82" spans="2:13">
      <c r="B82" s="126"/>
      <c r="C82" s="127"/>
      <c r="D82" s="127"/>
      <c r="M82"/>
    </row>
    <row r="87" spans="2:13">
      <c r="C87" s="59"/>
      <c r="D87" s="60"/>
      <c r="E87" s="59"/>
      <c r="F87" s="61"/>
      <c r="G87" s="61"/>
      <c r="H87" s="61"/>
      <c r="I87" s="61"/>
      <c r="J87" s="61"/>
      <c r="K87" s="61"/>
      <c r="L87" s="61"/>
      <c r="M87" s="61"/>
    </row>
  </sheetData>
  <mergeCells count="24">
    <mergeCell ref="P30:Q30"/>
    <mergeCell ref="B59:B61"/>
    <mergeCell ref="C59:C61"/>
    <mergeCell ref="D59:L59"/>
    <mergeCell ref="D60:D61"/>
    <mergeCell ref="E60:J60"/>
    <mergeCell ref="K60:K61"/>
    <mergeCell ref="L60:L61"/>
    <mergeCell ref="P49:T49"/>
    <mergeCell ref="B35:B37"/>
    <mergeCell ref="C35:C37"/>
    <mergeCell ref="D35:L35"/>
    <mergeCell ref="D36:D37"/>
    <mergeCell ref="E36:J36"/>
    <mergeCell ref="K36:K37"/>
    <mergeCell ref="L36:L37"/>
    <mergeCell ref="N11:Q13"/>
    <mergeCell ref="B11:B13"/>
    <mergeCell ref="C11:C13"/>
    <mergeCell ref="D11:L11"/>
    <mergeCell ref="D12:D13"/>
    <mergeCell ref="E12:J12"/>
    <mergeCell ref="K12:K13"/>
    <mergeCell ref="L12:L13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  <colBreaks count="1" manualBreakCount="1">
    <brk id="66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Podstw</vt:lpstr>
      <vt:lpstr>Specjalności</vt:lpstr>
      <vt:lpstr>Podstw!Obszar_wydruku</vt:lpstr>
      <vt:lpstr>Specjalności!Obszar_wydruku</vt:lpstr>
    </vt:vector>
  </TitlesOfParts>
  <Company>Tomaszewski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</dc:creator>
  <cp:lastModifiedBy>Małgorzata Kubisiak</cp:lastModifiedBy>
  <cp:lastPrinted>2025-04-25T10:21:04Z</cp:lastPrinted>
  <dcterms:created xsi:type="dcterms:W3CDTF">2011-10-12T18:03:49Z</dcterms:created>
  <dcterms:modified xsi:type="dcterms:W3CDTF">2025-04-25T10:21:15Z</dcterms:modified>
</cp:coreProperties>
</file>